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tabRatio="401" firstSheet="3" activeTab="8"/>
  </bookViews>
  <sheets>
    <sheet name="I voor" sheetId="1" r:id="rId1"/>
    <sheet name="II voor" sheetId="2" r:id="rId2"/>
    <sheet name="III voor" sheetId="3" r:id="rId3"/>
    <sheet name="IV voor" sheetId="4" r:id="rId4"/>
    <sheet name="V voor" sheetId="5" r:id="rId5"/>
    <sheet name="VI voor " sheetId="6" r:id="rId6"/>
    <sheet name="VII voor" sheetId="7" r:id="rId7"/>
    <sheet name="VIII voor" sheetId="8" r:id="rId8"/>
    <sheet name="IX voor" sheetId="9" r:id="rId9"/>
  </sheets>
  <definedNames/>
  <calcPr fullCalcOnLoad="1"/>
</workbook>
</file>

<file path=xl/sharedStrings.xml><?xml version="1.0" encoding="utf-8"?>
<sst xmlns="http://schemas.openxmlformats.org/spreadsheetml/2006/main" count="236" uniqueCount="39">
  <si>
    <t>Võistkond</t>
  </si>
  <si>
    <t>Nr.</t>
  </si>
  <si>
    <t>K</t>
  </si>
  <si>
    <t>Kokku</t>
  </si>
  <si>
    <t>Koht</t>
  </si>
  <si>
    <t>Punktid küsimustele</t>
  </si>
  <si>
    <t>V</t>
  </si>
  <si>
    <t>Kiire Tigu</t>
  </si>
  <si>
    <t>Piret</t>
  </si>
  <si>
    <t>Nipitirid</t>
  </si>
  <si>
    <t>voor</t>
  </si>
  <si>
    <t>II voor</t>
  </si>
  <si>
    <t>I</t>
  </si>
  <si>
    <t>II</t>
  </si>
  <si>
    <t>III</t>
  </si>
  <si>
    <t>III voor</t>
  </si>
  <si>
    <t>IV</t>
  </si>
  <si>
    <t>IV voor Kokku</t>
  </si>
  <si>
    <t>V voor Kokku</t>
  </si>
  <si>
    <t>Amneesia</t>
  </si>
  <si>
    <t xml:space="preserve">    </t>
  </si>
  <si>
    <t xml:space="preserve"> </t>
  </si>
  <si>
    <t>Kangru KEK</t>
  </si>
  <si>
    <t>Festina Lente</t>
  </si>
  <si>
    <t>Lindpriid</t>
  </si>
  <si>
    <t>Kiili Koor</t>
  </si>
  <si>
    <t>Halvim voor maha arvestatud</t>
  </si>
  <si>
    <t>Lihtne variant</t>
  </si>
  <si>
    <r>
      <t xml:space="preserve">Värinad </t>
    </r>
    <r>
      <rPr>
        <b/>
        <sz val="8"/>
        <rFont val="Arial"/>
        <family val="2"/>
      </rPr>
      <t>12</t>
    </r>
  </si>
  <si>
    <t>VI</t>
  </si>
  <si>
    <t>VII</t>
  </si>
  <si>
    <t>Paprika</t>
  </si>
  <si>
    <t>KIILI MNEMO 2011-2012</t>
  </si>
  <si>
    <t>-</t>
  </si>
  <si>
    <t>VI voor Kokku</t>
  </si>
  <si>
    <t>VII voor Kokku</t>
  </si>
  <si>
    <t>VIII voor Kokku</t>
  </si>
  <si>
    <t>IX voor Kokku</t>
  </si>
  <si>
    <t>VIII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</si>
</sst>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_-* #,##0\ _k_r_-;\-* #,##0\ _k_r_-;_-* &quot;-&quot;??\ _k_r_-;_-@_-"/>
    <numFmt numFmtId="168" formatCode="&quot;Jah&quot;;&quot;Jah&quot;;&quot;Ei&quot;"/>
    <numFmt numFmtId="169" formatCode="&quot;Tõene&quot;;&quot;Tõene&quot;;&quot;Väär&quot;"/>
    <numFmt numFmtId="170" formatCode="&quot;Sees&quot;;&quot;Sees&quot;;&quot;Väljas&quot;"/>
  </numFmts>
  <fonts count="5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6"/>
      <name val="Arial"/>
      <family val="0"/>
    </font>
    <font>
      <sz val="6"/>
      <name val="Times New Roman"/>
      <family val="1"/>
    </font>
    <font>
      <b/>
      <sz val="9"/>
      <name val="Arial"/>
      <family val="0"/>
    </font>
    <font>
      <b/>
      <sz val="6"/>
      <name val="Arial"/>
      <family val="0"/>
    </font>
    <font>
      <sz val="5"/>
      <name val="Arial"/>
      <family val="2"/>
    </font>
    <font>
      <b/>
      <sz val="5"/>
      <name val="Arial"/>
      <family val="2"/>
    </font>
    <font>
      <sz val="5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3" applyNumberFormat="0" applyAlignment="0" applyProtection="0"/>
    <xf numFmtId="0" fontId="7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3" borderId="5" applyNumberFormat="0" applyFont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19" borderId="9" applyNumberFormat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39" applyNumberFormat="1" applyFont="1" applyAlignment="1">
      <alignment/>
    </xf>
    <xf numFmtId="0" fontId="4" fillId="0" borderId="36" xfId="0" applyFont="1" applyFill="1" applyBorder="1" applyAlignment="1">
      <alignment horizontal="center"/>
    </xf>
    <xf numFmtId="0" fontId="8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37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2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7" fontId="0" fillId="0" borderId="41" xfId="39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43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1" fillId="0" borderId="10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7" fontId="0" fillId="0" borderId="10" xfId="39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16" fontId="0" fillId="0" borderId="0" xfId="0" applyNumberFormat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7" fontId="0" fillId="0" borderId="0" xfId="39" applyNumberFormat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7" fontId="0" fillId="0" borderId="18" xfId="39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0" fontId="9" fillId="0" borderId="38" xfId="0" applyFont="1" applyBorder="1" applyAlignment="1">
      <alignment/>
    </xf>
    <xf numFmtId="166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1" fillId="0" borderId="45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28" xfId="0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4" fillId="0" borderId="6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167" fontId="0" fillId="0" borderId="14" xfId="39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7" fontId="0" fillId="0" borderId="18" xfId="39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7" fontId="9" fillId="0" borderId="10" xfId="39" applyNumberFormat="1" applyFont="1" applyBorder="1" applyAlignment="1">
      <alignment/>
    </xf>
    <xf numFmtId="0" fontId="9" fillId="0" borderId="0" xfId="0" applyFont="1" applyAlignment="1">
      <alignment/>
    </xf>
    <xf numFmtId="167" fontId="3" fillId="0" borderId="49" xfId="39" applyNumberFormat="1" applyFont="1" applyBorder="1" applyAlignment="1">
      <alignment horizontal="center"/>
    </xf>
    <xf numFmtId="167" fontId="3" fillId="0" borderId="0" xfId="39" applyNumberFormat="1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7" fontId="13" fillId="0" borderId="18" xfId="39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 indent="2"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53" xfId="0" applyFont="1" applyBorder="1" applyAlignment="1">
      <alignment horizontal="center"/>
    </xf>
    <xf numFmtId="167" fontId="0" fillId="0" borderId="18" xfId="39" applyNumberFormat="1" applyFont="1" applyBorder="1" applyAlignment="1">
      <alignment horizontal="center"/>
    </xf>
    <xf numFmtId="167" fontId="0" fillId="0" borderId="21" xfId="39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67" fontId="0" fillId="0" borderId="49" xfId="39" applyNumberFormat="1" applyFont="1" applyBorder="1" applyAlignment="1">
      <alignment horizontal="center"/>
    </xf>
    <xf numFmtId="167" fontId="0" fillId="0" borderId="0" xfId="39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4" fillId="0" borderId="26" xfId="0" applyFont="1" applyBorder="1" applyAlignment="1">
      <alignment horizontal="center" textRotation="90"/>
    </xf>
    <xf numFmtId="0" fontId="4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63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167" fontId="3" fillId="0" borderId="49" xfId="39" applyNumberFormat="1" applyFont="1" applyBorder="1" applyAlignment="1">
      <alignment/>
    </xf>
    <xf numFmtId="0" fontId="3" fillId="0" borderId="0" xfId="0" applyFont="1" applyAlignment="1">
      <alignment/>
    </xf>
    <xf numFmtId="167" fontId="0" fillId="0" borderId="0" xfId="39" applyNumberFormat="1" applyFont="1" applyBorder="1" applyAlignment="1">
      <alignment horizontal="center"/>
    </xf>
    <xf numFmtId="167" fontId="3" fillId="0" borderId="49" xfId="39" applyNumberFormat="1" applyFont="1" applyBorder="1" applyAlignment="1">
      <alignment horizontal="center"/>
    </xf>
    <xf numFmtId="167" fontId="3" fillId="0" borderId="0" xfId="39" applyNumberFormat="1" applyFont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13" fillId="0" borderId="17" xfId="0" applyFont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28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C20" sqref="C20"/>
    </sheetView>
  </sheetViews>
  <sheetFormatPr defaultColWidth="9.140625" defaultRowHeight="12.75"/>
  <cols>
    <col min="1" max="1" width="0.85546875" style="0" hidden="1" customWidth="1"/>
    <col min="2" max="2" width="2.8515625" style="0" customWidth="1"/>
    <col min="3" max="3" width="12.00390625" style="0" customWidth="1"/>
    <col min="4" max="8" width="2.8515625" style="0" customWidth="1"/>
    <col min="9" max="9" width="3.140625" style="0" bestFit="1" customWidth="1"/>
    <col min="10" max="13" width="2.8515625" style="0" customWidth="1"/>
    <col min="14" max="14" width="3.140625" style="0" bestFit="1" customWidth="1"/>
    <col min="15" max="16" width="2.8515625" style="0" customWidth="1"/>
    <col min="17" max="21" width="3.140625" style="0" bestFit="1" customWidth="1"/>
    <col min="22" max="22" width="2.8515625" style="0" customWidth="1"/>
    <col min="23" max="28" width="3.140625" style="0" bestFit="1" customWidth="1"/>
    <col min="29" max="30" width="2.8515625" style="0" customWidth="1"/>
    <col min="31" max="32" width="3.140625" style="0" bestFit="1" customWidth="1"/>
    <col min="33" max="35" width="3.00390625" style="0" bestFit="1" customWidth="1"/>
    <col min="36" max="36" width="2.8515625" style="0" customWidth="1"/>
    <col min="37" max="37" width="3.00390625" style="0" bestFit="1" customWidth="1"/>
    <col min="38" max="43" width="3.00390625" style="0" customWidth="1"/>
    <col min="44" max="47" width="3.00390625" style="0" bestFit="1" customWidth="1"/>
    <col min="48" max="48" width="3.00390625" style="0" customWidth="1"/>
    <col min="49" max="49" width="3.00390625" style="0" bestFit="1" customWidth="1"/>
    <col min="50" max="50" width="2.00390625" style="0" bestFit="1" customWidth="1"/>
    <col min="51" max="51" width="6.57421875" style="0" bestFit="1" customWidth="1"/>
    <col min="52" max="52" width="7.140625" style="1" customWidth="1"/>
  </cols>
  <sheetData>
    <row r="4" spans="4:20" ht="20.25">
      <c r="D4" s="244" t="s">
        <v>32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4:20" ht="15">
      <c r="D5" s="245">
        <v>40804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</row>
    <row r="6" spans="4:20" ht="13.5" thickBot="1"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</row>
    <row r="7" spans="1:52" ht="12.75">
      <c r="A7" s="71"/>
      <c r="B7" s="240" t="s">
        <v>1</v>
      </c>
      <c r="C7" s="242" t="s">
        <v>0</v>
      </c>
      <c r="D7" s="250" t="s">
        <v>5</v>
      </c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48" t="s">
        <v>4</v>
      </c>
    </row>
    <row r="8" spans="1:52" ht="13.5" thickBot="1">
      <c r="A8" s="82"/>
      <c r="B8" s="241"/>
      <c r="C8" s="243"/>
      <c r="D8" s="6">
        <v>1</v>
      </c>
      <c r="E8" s="6">
        <v>2</v>
      </c>
      <c r="F8" s="6">
        <v>3</v>
      </c>
      <c r="G8" s="6">
        <v>4</v>
      </c>
      <c r="H8" s="7">
        <v>5</v>
      </c>
      <c r="I8" s="14" t="s">
        <v>2</v>
      </c>
      <c r="J8" s="8">
        <v>6</v>
      </c>
      <c r="K8" s="6">
        <v>7</v>
      </c>
      <c r="L8" s="6">
        <v>8</v>
      </c>
      <c r="M8" s="6">
        <v>9</v>
      </c>
      <c r="N8" s="6">
        <v>10</v>
      </c>
      <c r="O8" s="23"/>
      <c r="P8" s="14" t="s">
        <v>2</v>
      </c>
      <c r="Q8" s="6">
        <v>11</v>
      </c>
      <c r="R8" s="6">
        <v>12</v>
      </c>
      <c r="S8" s="6">
        <v>13</v>
      </c>
      <c r="T8" s="6">
        <v>14</v>
      </c>
      <c r="U8" s="6">
        <v>15</v>
      </c>
      <c r="V8" s="23"/>
      <c r="W8" s="14" t="s">
        <v>2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23"/>
      <c r="AD8" s="14" t="s">
        <v>2</v>
      </c>
      <c r="AE8" s="6">
        <v>21</v>
      </c>
      <c r="AF8" s="6">
        <v>22</v>
      </c>
      <c r="AG8" s="6">
        <v>23</v>
      </c>
      <c r="AH8" s="6">
        <v>24</v>
      </c>
      <c r="AI8" s="6">
        <v>25</v>
      </c>
      <c r="AJ8" s="23"/>
      <c r="AK8" s="14" t="s">
        <v>2</v>
      </c>
      <c r="AL8" s="15">
        <v>26</v>
      </c>
      <c r="AM8" s="6">
        <v>27</v>
      </c>
      <c r="AN8" s="6">
        <v>28</v>
      </c>
      <c r="AO8" s="6">
        <v>29</v>
      </c>
      <c r="AP8" s="7">
        <v>30</v>
      </c>
      <c r="AQ8" s="185"/>
      <c r="AR8" s="189" t="s">
        <v>2</v>
      </c>
      <c r="AS8" s="190">
        <v>31</v>
      </c>
      <c r="AT8" s="190">
        <v>32</v>
      </c>
      <c r="AU8" s="190">
        <v>33</v>
      </c>
      <c r="AV8" s="190">
        <v>34</v>
      </c>
      <c r="AW8" s="190">
        <v>35</v>
      </c>
      <c r="AX8" s="27"/>
      <c r="AY8" s="14" t="s">
        <v>3</v>
      </c>
      <c r="AZ8" s="249"/>
    </row>
    <row r="9" spans="1:53" ht="12.75">
      <c r="A9" s="82"/>
      <c r="B9" s="9">
        <v>1</v>
      </c>
      <c r="C9" s="16" t="s">
        <v>6</v>
      </c>
      <c r="D9" s="10">
        <v>0</v>
      </c>
      <c r="E9" s="10">
        <v>2</v>
      </c>
      <c r="F9" s="10">
        <v>0</v>
      </c>
      <c r="G9" s="10">
        <v>0</v>
      </c>
      <c r="H9" s="11">
        <v>2</v>
      </c>
      <c r="I9" s="18">
        <f>SUM(D9:H9)</f>
        <v>4</v>
      </c>
      <c r="J9" s="12">
        <v>0</v>
      </c>
      <c r="K9" s="10">
        <v>0</v>
      </c>
      <c r="L9" s="10">
        <v>2</v>
      </c>
      <c r="M9" s="10">
        <v>2</v>
      </c>
      <c r="N9" s="10">
        <v>0</v>
      </c>
      <c r="O9" s="26">
        <f>SUM(J9:N9)</f>
        <v>4</v>
      </c>
      <c r="P9" s="18">
        <f>SUM(I9:N9)</f>
        <v>8</v>
      </c>
      <c r="Q9" s="10">
        <v>0</v>
      </c>
      <c r="R9" s="10">
        <v>0</v>
      </c>
      <c r="S9" s="10">
        <v>2</v>
      </c>
      <c r="T9" s="10">
        <v>0</v>
      </c>
      <c r="U9" s="10">
        <v>0</v>
      </c>
      <c r="V9" s="26">
        <f>SUM(Q9:U9)</f>
        <v>2</v>
      </c>
      <c r="W9" s="18">
        <f>SUM(P9:U9)</f>
        <v>10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26">
        <f>SUM(X9:AB9)</f>
        <v>0</v>
      </c>
      <c r="AD9" s="18">
        <f>SUM(W9:AB9)</f>
        <v>10</v>
      </c>
      <c r="AE9" s="10">
        <v>0</v>
      </c>
      <c r="AF9" s="10">
        <v>0</v>
      </c>
      <c r="AG9" s="10">
        <v>0</v>
      </c>
      <c r="AH9" s="10">
        <v>2</v>
      </c>
      <c r="AI9" s="10">
        <v>2</v>
      </c>
      <c r="AJ9" s="26">
        <f>SUM(AE9:AI9)</f>
        <v>4</v>
      </c>
      <c r="AK9" s="24">
        <f aca="true" t="shared" si="0" ref="AK9:AK15">SUM(AD9:AI9)</f>
        <v>14</v>
      </c>
      <c r="AL9" s="168">
        <v>0</v>
      </c>
      <c r="AM9" s="168">
        <v>2</v>
      </c>
      <c r="AN9" s="168">
        <v>2</v>
      </c>
      <c r="AO9" s="168">
        <v>0</v>
      </c>
      <c r="AP9" s="168">
        <v>1</v>
      </c>
      <c r="AQ9" s="148">
        <f>SUM(AL9:AP9)</f>
        <v>5</v>
      </c>
      <c r="AR9" s="12">
        <f>SUM(AK9:AP9)</f>
        <v>19</v>
      </c>
      <c r="AS9" s="168">
        <v>0</v>
      </c>
      <c r="AT9" s="168">
        <v>2</v>
      </c>
      <c r="AU9" s="168">
        <v>2</v>
      </c>
      <c r="AV9" s="168">
        <v>2</v>
      </c>
      <c r="AW9" s="168">
        <v>2</v>
      </c>
      <c r="AX9" s="26">
        <f>SUM(AS9:AW9)</f>
        <v>8</v>
      </c>
      <c r="AY9" s="24">
        <f>SUM(AR9:AW9)</f>
        <v>27</v>
      </c>
      <c r="AZ9" s="118">
        <f>IF(AY9=0,0,RANK(AY9,$AY$9:$AY$21))</f>
        <v>5</v>
      </c>
      <c r="BA9" s="56"/>
    </row>
    <row r="10" spans="1:53" ht="12.75">
      <c r="A10" s="82"/>
      <c r="B10" s="5">
        <v>2</v>
      </c>
      <c r="C10" s="17" t="s">
        <v>7</v>
      </c>
      <c r="D10" s="2">
        <v>0</v>
      </c>
      <c r="E10" s="2">
        <v>2</v>
      </c>
      <c r="F10" s="2">
        <v>0</v>
      </c>
      <c r="G10" s="2">
        <v>0</v>
      </c>
      <c r="H10" s="3">
        <v>3</v>
      </c>
      <c r="I10" s="18">
        <f aca="true" t="shared" si="1" ref="I10:I15">SUM(D10:H10)</f>
        <v>5</v>
      </c>
      <c r="J10" s="4">
        <v>2</v>
      </c>
      <c r="K10" s="2">
        <v>0</v>
      </c>
      <c r="L10" s="2">
        <v>0</v>
      </c>
      <c r="M10" s="2">
        <v>2</v>
      </c>
      <c r="N10" s="2">
        <v>0</v>
      </c>
      <c r="O10" s="26">
        <f aca="true" t="shared" si="2" ref="O10:O15">SUM(J10:N10)</f>
        <v>4</v>
      </c>
      <c r="P10" s="18">
        <f aca="true" t="shared" si="3" ref="P10:P15">SUM(I10:N10)</f>
        <v>9</v>
      </c>
      <c r="Q10" s="2">
        <v>0</v>
      </c>
      <c r="R10" s="2">
        <v>0</v>
      </c>
      <c r="S10" s="2">
        <v>2</v>
      </c>
      <c r="T10" s="2">
        <v>0</v>
      </c>
      <c r="U10" s="2">
        <v>0</v>
      </c>
      <c r="V10" s="26">
        <f aca="true" t="shared" si="4" ref="V10:V15">SUM(Q10:U10)</f>
        <v>2</v>
      </c>
      <c r="W10" s="18">
        <f aca="true" t="shared" si="5" ref="W10:W15">SUM(P10:U10)</f>
        <v>11</v>
      </c>
      <c r="X10" s="2">
        <v>0</v>
      </c>
      <c r="Y10" s="2">
        <v>0</v>
      </c>
      <c r="Z10" s="2">
        <v>2</v>
      </c>
      <c r="AA10" s="2">
        <v>0</v>
      </c>
      <c r="AB10" s="2">
        <v>2</v>
      </c>
      <c r="AC10" s="26">
        <f aca="true" t="shared" si="6" ref="AC10:AC15">SUM(X10:AB10)</f>
        <v>4</v>
      </c>
      <c r="AD10" s="18">
        <f aca="true" t="shared" si="7" ref="AD10:AD15">SUM(W10:AB10)</f>
        <v>15</v>
      </c>
      <c r="AE10" s="2">
        <v>2</v>
      </c>
      <c r="AF10" s="2">
        <v>0</v>
      </c>
      <c r="AG10" s="2">
        <v>0</v>
      </c>
      <c r="AH10" s="2">
        <v>2</v>
      </c>
      <c r="AI10" s="2">
        <v>0</v>
      </c>
      <c r="AJ10" s="26">
        <f aca="true" t="shared" si="8" ref="AJ10:AJ15">SUM(AE10:AI10)</f>
        <v>4</v>
      </c>
      <c r="AK10" s="24">
        <f t="shared" si="0"/>
        <v>19</v>
      </c>
      <c r="AL10" s="170">
        <v>0</v>
      </c>
      <c r="AM10" s="170">
        <v>2</v>
      </c>
      <c r="AN10" s="170">
        <v>2</v>
      </c>
      <c r="AO10" s="170">
        <v>0</v>
      </c>
      <c r="AP10" s="170">
        <v>0</v>
      </c>
      <c r="AQ10" s="148">
        <f aca="true" t="shared" si="9" ref="AQ10:AQ21">SUM(AL10:AP10)</f>
        <v>4</v>
      </c>
      <c r="AR10" s="12">
        <f aca="true" t="shared" si="10" ref="AR10:AR21">SUM(AK10:AP10)</f>
        <v>23</v>
      </c>
      <c r="AS10" s="170">
        <v>0</v>
      </c>
      <c r="AT10" s="170">
        <v>0</v>
      </c>
      <c r="AU10" s="170">
        <v>0</v>
      </c>
      <c r="AV10" s="170">
        <v>0</v>
      </c>
      <c r="AW10" s="170">
        <v>0</v>
      </c>
      <c r="AX10" s="26">
        <f aca="true" t="shared" si="11" ref="AX10:AX21">SUM(AS10:AW10)</f>
        <v>0</v>
      </c>
      <c r="AY10" s="24">
        <f aca="true" t="shared" si="12" ref="AY10:AY21">SUM(AR10:AW10)</f>
        <v>23</v>
      </c>
      <c r="AZ10" s="88">
        <f aca="true" t="shared" si="13" ref="AZ10:AZ21">IF(AY10=0,0,RANK(AY10,$AY$9:$AY$21))</f>
        <v>6</v>
      </c>
      <c r="BA10" s="56"/>
    </row>
    <row r="11" spans="1:53" ht="12.75">
      <c r="A11" s="82"/>
      <c r="B11" s="5">
        <v>3</v>
      </c>
      <c r="C11" s="84" t="s">
        <v>23</v>
      </c>
      <c r="D11" s="2">
        <v>2</v>
      </c>
      <c r="E11" s="2">
        <v>2</v>
      </c>
      <c r="F11" s="2">
        <v>0</v>
      </c>
      <c r="G11" s="2">
        <v>0</v>
      </c>
      <c r="H11" s="3">
        <v>0</v>
      </c>
      <c r="I11" s="18">
        <f t="shared" si="1"/>
        <v>4</v>
      </c>
      <c r="J11" s="4">
        <v>2</v>
      </c>
      <c r="K11" s="2">
        <v>0</v>
      </c>
      <c r="L11" s="2">
        <v>2</v>
      </c>
      <c r="M11" s="2">
        <v>0</v>
      </c>
      <c r="N11" s="2">
        <v>2</v>
      </c>
      <c r="O11" s="26">
        <f t="shared" si="2"/>
        <v>6</v>
      </c>
      <c r="P11" s="18">
        <f t="shared" si="3"/>
        <v>10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6">
        <f t="shared" si="4"/>
        <v>0</v>
      </c>
      <c r="W11" s="18">
        <f t="shared" si="5"/>
        <v>10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6">
        <f t="shared" si="6"/>
        <v>0</v>
      </c>
      <c r="AD11" s="18">
        <f t="shared" si="7"/>
        <v>10</v>
      </c>
      <c r="AE11" s="2">
        <v>0</v>
      </c>
      <c r="AF11" s="2">
        <v>0</v>
      </c>
      <c r="AG11" s="2">
        <v>1</v>
      </c>
      <c r="AH11" s="2">
        <v>2</v>
      </c>
      <c r="AI11" s="2">
        <v>0</v>
      </c>
      <c r="AJ11" s="26">
        <f t="shared" si="8"/>
        <v>3</v>
      </c>
      <c r="AK11" s="24">
        <f t="shared" si="0"/>
        <v>13</v>
      </c>
      <c r="AL11" s="170">
        <v>0</v>
      </c>
      <c r="AM11" s="170">
        <v>0</v>
      </c>
      <c r="AN11" s="170">
        <v>0</v>
      </c>
      <c r="AO11" s="170">
        <v>0</v>
      </c>
      <c r="AP11" s="170">
        <v>1</v>
      </c>
      <c r="AQ11" s="148">
        <f t="shared" si="9"/>
        <v>1</v>
      </c>
      <c r="AR11" s="12">
        <f t="shared" si="10"/>
        <v>14</v>
      </c>
      <c r="AS11" s="170">
        <v>0</v>
      </c>
      <c r="AT11" s="170">
        <v>0</v>
      </c>
      <c r="AU11" s="170">
        <v>2</v>
      </c>
      <c r="AV11" s="170">
        <v>0</v>
      </c>
      <c r="AW11" s="170">
        <v>0</v>
      </c>
      <c r="AX11" s="26">
        <f t="shared" si="11"/>
        <v>2</v>
      </c>
      <c r="AY11" s="24">
        <f t="shared" si="12"/>
        <v>16</v>
      </c>
      <c r="AZ11" s="88">
        <f t="shared" si="13"/>
        <v>10</v>
      </c>
      <c r="BA11" s="56"/>
    </row>
    <row r="12" spans="1:53" ht="12.75">
      <c r="A12" s="82"/>
      <c r="B12" s="9">
        <v>4</v>
      </c>
      <c r="C12" s="17" t="s">
        <v>8</v>
      </c>
      <c r="D12" s="2">
        <v>2</v>
      </c>
      <c r="E12" s="2">
        <v>2</v>
      </c>
      <c r="F12" s="2">
        <v>2</v>
      </c>
      <c r="G12" s="2">
        <v>0</v>
      </c>
      <c r="H12" s="3">
        <v>1</v>
      </c>
      <c r="I12" s="18">
        <f t="shared" si="1"/>
        <v>7</v>
      </c>
      <c r="J12" s="4">
        <v>2</v>
      </c>
      <c r="K12" s="2">
        <v>0</v>
      </c>
      <c r="L12" s="2">
        <v>2</v>
      </c>
      <c r="M12" s="2">
        <v>2</v>
      </c>
      <c r="N12" s="2">
        <v>0</v>
      </c>
      <c r="O12" s="26">
        <f t="shared" si="2"/>
        <v>6</v>
      </c>
      <c r="P12" s="18">
        <f t="shared" si="3"/>
        <v>13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6">
        <f t="shared" si="4"/>
        <v>0</v>
      </c>
      <c r="W12" s="18">
        <f t="shared" si="5"/>
        <v>13</v>
      </c>
      <c r="X12" s="2">
        <v>0</v>
      </c>
      <c r="Y12" s="2">
        <v>0</v>
      </c>
      <c r="Z12" s="2">
        <v>2</v>
      </c>
      <c r="AA12" s="2">
        <v>0</v>
      </c>
      <c r="AB12" s="2">
        <v>2</v>
      </c>
      <c r="AC12" s="26">
        <f t="shared" si="6"/>
        <v>4</v>
      </c>
      <c r="AD12" s="18">
        <f t="shared" si="7"/>
        <v>17</v>
      </c>
      <c r="AE12" s="2">
        <v>0</v>
      </c>
      <c r="AF12" s="2">
        <v>0</v>
      </c>
      <c r="AG12" s="2">
        <v>0</v>
      </c>
      <c r="AH12" s="2">
        <v>2</v>
      </c>
      <c r="AI12" s="2">
        <v>2</v>
      </c>
      <c r="AJ12" s="26">
        <f t="shared" si="8"/>
        <v>4</v>
      </c>
      <c r="AK12" s="24">
        <f t="shared" si="0"/>
        <v>21</v>
      </c>
      <c r="AL12" s="170">
        <v>0</v>
      </c>
      <c r="AM12" s="170">
        <v>2</v>
      </c>
      <c r="AN12" s="170">
        <v>0</v>
      </c>
      <c r="AO12" s="170">
        <v>0</v>
      </c>
      <c r="AP12" s="170">
        <v>1</v>
      </c>
      <c r="AQ12" s="148">
        <f t="shared" si="9"/>
        <v>3</v>
      </c>
      <c r="AR12" s="12">
        <f t="shared" si="10"/>
        <v>24</v>
      </c>
      <c r="AS12" s="170">
        <v>0</v>
      </c>
      <c r="AT12" s="170">
        <v>0</v>
      </c>
      <c r="AU12" s="170">
        <v>2</v>
      </c>
      <c r="AV12" s="170">
        <v>2</v>
      </c>
      <c r="AW12" s="170">
        <v>0</v>
      </c>
      <c r="AX12" s="26">
        <f t="shared" si="11"/>
        <v>4</v>
      </c>
      <c r="AY12" s="24">
        <f t="shared" si="12"/>
        <v>28</v>
      </c>
      <c r="AZ12" s="88">
        <f t="shared" si="13"/>
        <v>3</v>
      </c>
      <c r="BA12" s="56"/>
    </row>
    <row r="13" spans="1:53" ht="12.75">
      <c r="A13" s="82"/>
      <c r="B13" s="5">
        <v>5</v>
      </c>
      <c r="C13" s="17" t="s">
        <v>24</v>
      </c>
      <c r="D13" s="2">
        <v>0</v>
      </c>
      <c r="E13" s="2">
        <v>1</v>
      </c>
      <c r="F13" s="2">
        <v>0</v>
      </c>
      <c r="G13" s="2">
        <v>0</v>
      </c>
      <c r="H13" s="3">
        <v>1</v>
      </c>
      <c r="I13" s="18">
        <f t="shared" si="1"/>
        <v>2</v>
      </c>
      <c r="J13" s="4">
        <v>0</v>
      </c>
      <c r="K13" s="2">
        <v>0</v>
      </c>
      <c r="L13" s="2">
        <v>0</v>
      </c>
      <c r="M13" s="2">
        <v>2</v>
      </c>
      <c r="N13" s="2">
        <v>0</v>
      </c>
      <c r="O13" s="26">
        <f t="shared" si="2"/>
        <v>2</v>
      </c>
      <c r="P13" s="18">
        <f t="shared" si="3"/>
        <v>4</v>
      </c>
      <c r="Q13" s="2">
        <v>0</v>
      </c>
      <c r="R13" s="2">
        <v>0</v>
      </c>
      <c r="S13" s="2">
        <v>2</v>
      </c>
      <c r="T13" s="2">
        <v>0</v>
      </c>
      <c r="U13" s="2">
        <v>0</v>
      </c>
      <c r="V13" s="26">
        <f>SUM(Q13:U13)</f>
        <v>2</v>
      </c>
      <c r="W13" s="18">
        <f>SUM(P13:U13)</f>
        <v>6</v>
      </c>
      <c r="X13" s="2">
        <v>0</v>
      </c>
      <c r="Y13" s="2">
        <v>0</v>
      </c>
      <c r="Z13" s="2">
        <v>2</v>
      </c>
      <c r="AA13" s="2">
        <v>0</v>
      </c>
      <c r="AB13" s="2">
        <v>0</v>
      </c>
      <c r="AC13" s="26">
        <f t="shared" si="6"/>
        <v>2</v>
      </c>
      <c r="AD13" s="18">
        <f t="shared" si="7"/>
        <v>8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6">
        <f t="shared" si="8"/>
        <v>0</v>
      </c>
      <c r="AK13" s="24">
        <f t="shared" si="0"/>
        <v>8</v>
      </c>
      <c r="AL13" s="170">
        <v>0</v>
      </c>
      <c r="AM13" s="170">
        <v>2</v>
      </c>
      <c r="AN13" s="170">
        <v>0</v>
      </c>
      <c r="AO13" s="170">
        <v>0</v>
      </c>
      <c r="AP13" s="170">
        <v>1</v>
      </c>
      <c r="AQ13" s="148">
        <f t="shared" si="9"/>
        <v>3</v>
      </c>
      <c r="AR13" s="12">
        <f t="shared" si="10"/>
        <v>11</v>
      </c>
      <c r="AS13" s="170">
        <v>0</v>
      </c>
      <c r="AT13" s="170">
        <v>0</v>
      </c>
      <c r="AU13" s="170">
        <v>0</v>
      </c>
      <c r="AV13" s="170">
        <v>0</v>
      </c>
      <c r="AW13" s="170">
        <v>0</v>
      </c>
      <c r="AX13" s="26">
        <f t="shared" si="11"/>
        <v>0</v>
      </c>
      <c r="AY13" s="24">
        <f t="shared" si="12"/>
        <v>11</v>
      </c>
      <c r="AZ13" s="88">
        <f t="shared" si="13"/>
        <v>11</v>
      </c>
      <c r="BA13" s="56"/>
    </row>
    <row r="14" spans="1:53" ht="12.75">
      <c r="A14" s="82"/>
      <c r="B14" s="5">
        <v>6</v>
      </c>
      <c r="C14" s="17" t="s">
        <v>9</v>
      </c>
      <c r="D14" s="2">
        <v>2</v>
      </c>
      <c r="E14" s="2">
        <v>0</v>
      </c>
      <c r="F14" s="2">
        <v>0</v>
      </c>
      <c r="G14" s="2">
        <v>2</v>
      </c>
      <c r="H14" s="3">
        <v>2</v>
      </c>
      <c r="I14" s="18">
        <f>SUM(D14:H14)</f>
        <v>6</v>
      </c>
      <c r="J14" s="4">
        <v>0</v>
      </c>
      <c r="K14" s="2">
        <v>0</v>
      </c>
      <c r="L14" s="2">
        <v>0</v>
      </c>
      <c r="M14" s="2">
        <v>2</v>
      </c>
      <c r="N14" s="2">
        <v>0</v>
      </c>
      <c r="O14" s="26">
        <f t="shared" si="2"/>
        <v>2</v>
      </c>
      <c r="P14" s="18">
        <f t="shared" si="3"/>
        <v>8</v>
      </c>
      <c r="Q14" s="2">
        <v>0</v>
      </c>
      <c r="R14" s="2">
        <v>0</v>
      </c>
      <c r="S14" s="2">
        <v>2</v>
      </c>
      <c r="T14" s="2">
        <v>0</v>
      </c>
      <c r="U14" s="2">
        <v>0</v>
      </c>
      <c r="V14" s="26">
        <f t="shared" si="4"/>
        <v>2</v>
      </c>
      <c r="W14" s="18">
        <f t="shared" si="5"/>
        <v>10</v>
      </c>
      <c r="X14" s="2">
        <v>2</v>
      </c>
      <c r="Y14" s="2">
        <v>0</v>
      </c>
      <c r="Z14" s="2">
        <v>2</v>
      </c>
      <c r="AA14" s="2">
        <v>0</v>
      </c>
      <c r="AB14" s="2">
        <v>0</v>
      </c>
      <c r="AC14" s="26">
        <f t="shared" si="6"/>
        <v>4</v>
      </c>
      <c r="AD14" s="18">
        <f t="shared" si="7"/>
        <v>14</v>
      </c>
      <c r="AE14" s="2">
        <v>0</v>
      </c>
      <c r="AF14" s="2">
        <v>0</v>
      </c>
      <c r="AG14" s="2">
        <v>0</v>
      </c>
      <c r="AH14" s="2">
        <v>2</v>
      </c>
      <c r="AI14" s="2">
        <v>0</v>
      </c>
      <c r="AJ14" s="26">
        <f t="shared" si="8"/>
        <v>2</v>
      </c>
      <c r="AK14" s="24">
        <f t="shared" si="0"/>
        <v>16</v>
      </c>
      <c r="AL14" s="170">
        <v>0</v>
      </c>
      <c r="AM14" s="170">
        <v>2</v>
      </c>
      <c r="AN14" s="170">
        <v>2</v>
      </c>
      <c r="AO14" s="170">
        <v>2</v>
      </c>
      <c r="AP14" s="170">
        <v>0</v>
      </c>
      <c r="AQ14" s="148">
        <f t="shared" si="9"/>
        <v>6</v>
      </c>
      <c r="AR14" s="12">
        <f t="shared" si="10"/>
        <v>22</v>
      </c>
      <c r="AS14" s="170">
        <v>0</v>
      </c>
      <c r="AT14" s="170">
        <v>0</v>
      </c>
      <c r="AU14" s="170">
        <v>2</v>
      </c>
      <c r="AV14" s="170">
        <v>2</v>
      </c>
      <c r="AW14" s="170">
        <v>2</v>
      </c>
      <c r="AX14" s="26">
        <f t="shared" si="11"/>
        <v>6</v>
      </c>
      <c r="AY14" s="24">
        <f t="shared" si="12"/>
        <v>28</v>
      </c>
      <c r="AZ14" s="88">
        <f t="shared" si="13"/>
        <v>3</v>
      </c>
      <c r="BA14" s="56"/>
    </row>
    <row r="15" spans="1:53" ht="12.75">
      <c r="A15" s="82"/>
      <c r="B15" s="9">
        <v>7</v>
      </c>
      <c r="C15" s="17" t="s">
        <v>19</v>
      </c>
      <c r="D15" s="2">
        <v>0</v>
      </c>
      <c r="E15" s="2">
        <v>2</v>
      </c>
      <c r="F15" s="2">
        <v>0</v>
      </c>
      <c r="G15" s="2">
        <v>0</v>
      </c>
      <c r="H15" s="3">
        <v>1</v>
      </c>
      <c r="I15" s="18">
        <f t="shared" si="1"/>
        <v>3</v>
      </c>
      <c r="J15" s="4">
        <v>2</v>
      </c>
      <c r="K15" s="2">
        <v>0</v>
      </c>
      <c r="L15" s="2">
        <v>0</v>
      </c>
      <c r="M15" s="2">
        <v>2</v>
      </c>
      <c r="N15" s="2">
        <v>0</v>
      </c>
      <c r="O15" s="26">
        <f t="shared" si="2"/>
        <v>4</v>
      </c>
      <c r="P15" s="18">
        <f t="shared" si="3"/>
        <v>7</v>
      </c>
      <c r="Q15" s="2">
        <v>0</v>
      </c>
      <c r="R15" s="2">
        <v>0</v>
      </c>
      <c r="S15" s="2">
        <v>2</v>
      </c>
      <c r="T15" s="2">
        <v>0</v>
      </c>
      <c r="U15" s="2">
        <v>0</v>
      </c>
      <c r="V15" s="26">
        <f t="shared" si="4"/>
        <v>2</v>
      </c>
      <c r="W15" s="18">
        <f t="shared" si="5"/>
        <v>9</v>
      </c>
      <c r="X15" s="2">
        <v>0</v>
      </c>
      <c r="Y15" s="2">
        <v>0</v>
      </c>
      <c r="Z15" s="2">
        <v>2</v>
      </c>
      <c r="AA15" s="2">
        <v>0</v>
      </c>
      <c r="AB15" s="2">
        <v>0</v>
      </c>
      <c r="AC15" s="26">
        <f t="shared" si="6"/>
        <v>2</v>
      </c>
      <c r="AD15" s="18">
        <f t="shared" si="7"/>
        <v>11</v>
      </c>
      <c r="AE15" s="2">
        <v>0</v>
      </c>
      <c r="AF15" s="2">
        <v>2</v>
      </c>
      <c r="AG15" s="2">
        <v>0</v>
      </c>
      <c r="AH15" s="2">
        <v>2</v>
      </c>
      <c r="AI15" s="2">
        <v>0</v>
      </c>
      <c r="AJ15" s="26">
        <f t="shared" si="8"/>
        <v>4</v>
      </c>
      <c r="AK15" s="24">
        <f t="shared" si="0"/>
        <v>15</v>
      </c>
      <c r="AL15" s="170">
        <v>0</v>
      </c>
      <c r="AM15" s="170">
        <v>0</v>
      </c>
      <c r="AN15" s="170">
        <v>2</v>
      </c>
      <c r="AO15" s="170">
        <v>0</v>
      </c>
      <c r="AP15" s="170">
        <v>0</v>
      </c>
      <c r="AQ15" s="148">
        <f t="shared" si="9"/>
        <v>2</v>
      </c>
      <c r="AR15" s="12">
        <f t="shared" si="10"/>
        <v>17</v>
      </c>
      <c r="AS15" s="170">
        <v>0</v>
      </c>
      <c r="AT15" s="170">
        <v>0</v>
      </c>
      <c r="AU15" s="170">
        <v>2</v>
      </c>
      <c r="AV15" s="170">
        <v>2</v>
      </c>
      <c r="AW15" s="170">
        <v>0</v>
      </c>
      <c r="AX15" s="26">
        <f t="shared" si="11"/>
        <v>4</v>
      </c>
      <c r="AY15" s="24">
        <f t="shared" si="12"/>
        <v>21</v>
      </c>
      <c r="AZ15" s="88">
        <f t="shared" si="13"/>
        <v>8</v>
      </c>
      <c r="BA15" s="56"/>
    </row>
    <row r="16" spans="1:52" ht="12.75">
      <c r="A16" s="82"/>
      <c r="B16" s="5">
        <v>8</v>
      </c>
      <c r="C16" s="17" t="s">
        <v>22</v>
      </c>
      <c r="D16" s="2">
        <v>2</v>
      </c>
      <c r="E16" s="2">
        <v>1</v>
      </c>
      <c r="F16" s="2">
        <v>0</v>
      </c>
      <c r="G16" s="2">
        <v>0</v>
      </c>
      <c r="H16" s="3">
        <v>2</v>
      </c>
      <c r="I16" s="18">
        <f aca="true" t="shared" si="14" ref="I16:I21">SUM(D16:H16)</f>
        <v>5</v>
      </c>
      <c r="J16" s="4">
        <v>2</v>
      </c>
      <c r="K16" s="2">
        <v>0</v>
      </c>
      <c r="L16" s="2">
        <v>2</v>
      </c>
      <c r="M16" s="2">
        <v>2</v>
      </c>
      <c r="N16" s="2">
        <v>2</v>
      </c>
      <c r="O16" s="26">
        <f aca="true" t="shared" si="15" ref="O16:O21">SUM(J16:N16)</f>
        <v>8</v>
      </c>
      <c r="P16" s="18">
        <f aca="true" t="shared" si="16" ref="P16:P21">SUM(I16:N16)</f>
        <v>13</v>
      </c>
      <c r="Q16" s="2">
        <v>2</v>
      </c>
      <c r="R16" s="2">
        <v>0</v>
      </c>
      <c r="S16" s="2">
        <v>0</v>
      </c>
      <c r="T16" s="2">
        <v>0</v>
      </c>
      <c r="U16" s="2">
        <v>0</v>
      </c>
      <c r="V16" s="26">
        <f aca="true" t="shared" si="17" ref="V16:V21">SUM(Q16:U16)</f>
        <v>2</v>
      </c>
      <c r="W16" s="18">
        <f aca="true" t="shared" si="18" ref="W16:W21">SUM(P16:U16)</f>
        <v>15</v>
      </c>
      <c r="X16" s="2">
        <v>0</v>
      </c>
      <c r="Y16" s="2">
        <v>1</v>
      </c>
      <c r="Z16" s="2">
        <v>2</v>
      </c>
      <c r="AA16" s="2">
        <v>0</v>
      </c>
      <c r="AB16" s="2">
        <v>0</v>
      </c>
      <c r="AC16" s="26">
        <f aca="true" t="shared" si="19" ref="AC16:AC21">SUM(X16:AB16)</f>
        <v>3</v>
      </c>
      <c r="AD16" s="18">
        <f aca="true" t="shared" si="20" ref="AD16:AD21">SUM(W16:AB16)</f>
        <v>18</v>
      </c>
      <c r="AE16" s="2">
        <v>2</v>
      </c>
      <c r="AF16" s="2">
        <v>0</v>
      </c>
      <c r="AG16" s="2">
        <v>0</v>
      </c>
      <c r="AH16" s="2">
        <v>0</v>
      </c>
      <c r="AI16" s="2">
        <v>0</v>
      </c>
      <c r="AJ16" s="26">
        <f aca="true" t="shared" si="21" ref="AJ16:AJ21">SUM(AE16:AI16)</f>
        <v>2</v>
      </c>
      <c r="AK16" s="24">
        <f aca="true" t="shared" si="22" ref="AK16:AK21">SUM(AD16:AI16)</f>
        <v>20</v>
      </c>
      <c r="AL16" s="170">
        <v>0</v>
      </c>
      <c r="AM16" s="170">
        <v>2</v>
      </c>
      <c r="AN16" s="170">
        <v>2</v>
      </c>
      <c r="AO16" s="170">
        <v>0</v>
      </c>
      <c r="AP16" s="170">
        <v>1</v>
      </c>
      <c r="AQ16" s="148">
        <f t="shared" si="9"/>
        <v>5</v>
      </c>
      <c r="AR16" s="12">
        <f t="shared" si="10"/>
        <v>25</v>
      </c>
      <c r="AS16" s="170">
        <v>0</v>
      </c>
      <c r="AT16" s="170">
        <v>0</v>
      </c>
      <c r="AU16" s="170">
        <v>2</v>
      </c>
      <c r="AV16" s="170">
        <v>2</v>
      </c>
      <c r="AW16" s="170">
        <v>2</v>
      </c>
      <c r="AX16" s="26">
        <f t="shared" si="11"/>
        <v>6</v>
      </c>
      <c r="AY16" s="24">
        <f t="shared" si="12"/>
        <v>31</v>
      </c>
      <c r="AZ16" s="88">
        <f t="shared" si="13"/>
        <v>2</v>
      </c>
    </row>
    <row r="17" spans="1:52" s="46" customFormat="1" ht="12.75">
      <c r="A17" s="115"/>
      <c r="B17" s="5">
        <v>9</v>
      </c>
      <c r="C17" s="102" t="s">
        <v>25</v>
      </c>
      <c r="D17" s="137">
        <v>0</v>
      </c>
      <c r="E17" s="137">
        <v>1</v>
      </c>
      <c r="F17" s="137">
        <v>0</v>
      </c>
      <c r="G17" s="137">
        <v>0</v>
      </c>
      <c r="H17" s="138">
        <v>2</v>
      </c>
      <c r="I17" s="131">
        <f t="shared" si="14"/>
        <v>3</v>
      </c>
      <c r="J17" s="132">
        <v>0</v>
      </c>
      <c r="K17" s="133">
        <v>0</v>
      </c>
      <c r="L17" s="133">
        <v>2</v>
      </c>
      <c r="M17" s="133">
        <v>2</v>
      </c>
      <c r="N17" s="133">
        <v>0</v>
      </c>
      <c r="O17" s="134">
        <f t="shared" si="15"/>
        <v>4</v>
      </c>
      <c r="P17" s="131">
        <f t="shared" si="16"/>
        <v>7</v>
      </c>
      <c r="Q17" s="133">
        <v>0</v>
      </c>
      <c r="R17" s="133">
        <v>0</v>
      </c>
      <c r="S17" s="133">
        <v>2</v>
      </c>
      <c r="T17" s="133">
        <v>0</v>
      </c>
      <c r="U17" s="133">
        <v>0</v>
      </c>
      <c r="V17" s="134">
        <f t="shared" si="17"/>
        <v>2</v>
      </c>
      <c r="W17" s="131">
        <f t="shared" si="18"/>
        <v>9</v>
      </c>
      <c r="X17" s="133">
        <v>2</v>
      </c>
      <c r="Y17" s="133">
        <v>0</v>
      </c>
      <c r="Z17" s="133">
        <v>2</v>
      </c>
      <c r="AA17" s="133">
        <v>0</v>
      </c>
      <c r="AB17" s="133">
        <v>0</v>
      </c>
      <c r="AC17" s="134">
        <f t="shared" si="19"/>
        <v>4</v>
      </c>
      <c r="AD17" s="131">
        <f t="shared" si="20"/>
        <v>13</v>
      </c>
      <c r="AE17" s="133">
        <v>0</v>
      </c>
      <c r="AF17" s="133">
        <v>0</v>
      </c>
      <c r="AG17" s="133">
        <v>0</v>
      </c>
      <c r="AH17" s="133">
        <v>2</v>
      </c>
      <c r="AI17" s="133">
        <v>0</v>
      </c>
      <c r="AJ17" s="134">
        <f t="shared" si="21"/>
        <v>2</v>
      </c>
      <c r="AK17" s="187">
        <f t="shared" si="22"/>
        <v>15</v>
      </c>
      <c r="AL17" s="170">
        <v>0</v>
      </c>
      <c r="AM17" s="170">
        <v>2</v>
      </c>
      <c r="AN17" s="170">
        <v>0</v>
      </c>
      <c r="AO17" s="170">
        <v>0</v>
      </c>
      <c r="AP17" s="170">
        <v>0</v>
      </c>
      <c r="AQ17" s="148">
        <f t="shared" si="9"/>
        <v>2</v>
      </c>
      <c r="AR17" s="12">
        <f t="shared" si="10"/>
        <v>17</v>
      </c>
      <c r="AS17" s="170">
        <v>0</v>
      </c>
      <c r="AT17" s="170">
        <v>0</v>
      </c>
      <c r="AU17" s="170">
        <v>2</v>
      </c>
      <c r="AV17" s="170">
        <v>2</v>
      </c>
      <c r="AW17" s="170">
        <v>2</v>
      </c>
      <c r="AX17" s="26">
        <f t="shared" si="11"/>
        <v>6</v>
      </c>
      <c r="AY17" s="24">
        <f t="shared" si="12"/>
        <v>23</v>
      </c>
      <c r="AZ17" s="88">
        <f t="shared" si="13"/>
        <v>6</v>
      </c>
    </row>
    <row r="18" spans="1:52" s="46" customFormat="1" ht="12.75">
      <c r="A18" s="115"/>
      <c r="B18" s="9">
        <v>10</v>
      </c>
      <c r="C18" s="102" t="s">
        <v>28</v>
      </c>
      <c r="D18" s="139">
        <v>0</v>
      </c>
      <c r="E18" s="139">
        <v>1</v>
      </c>
      <c r="F18" s="139">
        <v>1</v>
      </c>
      <c r="G18" s="139">
        <v>0</v>
      </c>
      <c r="H18" s="140">
        <v>2</v>
      </c>
      <c r="I18" s="131">
        <f t="shared" si="14"/>
        <v>4</v>
      </c>
      <c r="J18" s="132">
        <v>0</v>
      </c>
      <c r="K18" s="133">
        <v>2</v>
      </c>
      <c r="L18" s="133">
        <v>0</v>
      </c>
      <c r="M18" s="133">
        <v>2</v>
      </c>
      <c r="N18" s="133">
        <v>0</v>
      </c>
      <c r="O18" s="134">
        <f t="shared" si="15"/>
        <v>4</v>
      </c>
      <c r="P18" s="131">
        <f t="shared" si="16"/>
        <v>8</v>
      </c>
      <c r="Q18" s="133">
        <v>0</v>
      </c>
      <c r="R18" s="133">
        <v>0</v>
      </c>
      <c r="S18" s="133">
        <v>2</v>
      </c>
      <c r="T18" s="133">
        <v>0</v>
      </c>
      <c r="U18" s="133">
        <v>0</v>
      </c>
      <c r="V18" s="134">
        <f t="shared" si="17"/>
        <v>2</v>
      </c>
      <c r="W18" s="131">
        <f t="shared" si="18"/>
        <v>10</v>
      </c>
      <c r="X18" s="133">
        <v>0</v>
      </c>
      <c r="Y18" s="133">
        <v>0</v>
      </c>
      <c r="Z18" s="133">
        <v>2</v>
      </c>
      <c r="AA18" s="133">
        <v>0</v>
      </c>
      <c r="AB18" s="133">
        <v>0</v>
      </c>
      <c r="AC18" s="134">
        <f t="shared" si="19"/>
        <v>2</v>
      </c>
      <c r="AD18" s="131">
        <f t="shared" si="20"/>
        <v>12</v>
      </c>
      <c r="AE18" s="133">
        <v>0</v>
      </c>
      <c r="AF18" s="133">
        <v>0</v>
      </c>
      <c r="AG18" s="133">
        <v>0</v>
      </c>
      <c r="AH18" s="133">
        <v>2</v>
      </c>
      <c r="AI18" s="133">
        <v>2</v>
      </c>
      <c r="AJ18" s="134">
        <f t="shared" si="21"/>
        <v>4</v>
      </c>
      <c r="AK18" s="187">
        <f t="shared" si="22"/>
        <v>16</v>
      </c>
      <c r="AL18" s="170">
        <v>0</v>
      </c>
      <c r="AM18" s="170">
        <v>0</v>
      </c>
      <c r="AN18" s="170">
        <v>0</v>
      </c>
      <c r="AO18" s="170">
        <v>2</v>
      </c>
      <c r="AP18" s="170">
        <v>0</v>
      </c>
      <c r="AQ18" s="148">
        <f t="shared" si="9"/>
        <v>2</v>
      </c>
      <c r="AR18" s="12">
        <f t="shared" si="10"/>
        <v>18</v>
      </c>
      <c r="AS18" s="170">
        <v>0</v>
      </c>
      <c r="AT18" s="170">
        <v>0</v>
      </c>
      <c r="AU18" s="170">
        <v>0</v>
      </c>
      <c r="AV18" s="170">
        <v>0</v>
      </c>
      <c r="AW18" s="170">
        <v>2</v>
      </c>
      <c r="AX18" s="26">
        <f t="shared" si="11"/>
        <v>2</v>
      </c>
      <c r="AY18" s="24">
        <f t="shared" si="12"/>
        <v>20</v>
      </c>
      <c r="AZ18" s="88">
        <f t="shared" si="13"/>
        <v>9</v>
      </c>
    </row>
    <row r="19" spans="1:52" ht="12.75">
      <c r="A19" s="82"/>
      <c r="B19" s="5">
        <v>11</v>
      </c>
      <c r="C19" s="128" t="s">
        <v>33</v>
      </c>
      <c r="D19" s="77"/>
      <c r="E19" s="77"/>
      <c r="F19" s="77"/>
      <c r="G19" s="77"/>
      <c r="H19" s="78"/>
      <c r="I19" s="18">
        <f t="shared" si="14"/>
        <v>0</v>
      </c>
      <c r="J19" s="79"/>
      <c r="K19" s="77"/>
      <c r="L19" s="77"/>
      <c r="M19" s="77"/>
      <c r="N19" s="77"/>
      <c r="O19" s="26">
        <f t="shared" si="15"/>
        <v>0</v>
      </c>
      <c r="P19" s="18">
        <f t="shared" si="16"/>
        <v>0</v>
      </c>
      <c r="Q19" s="77"/>
      <c r="R19" s="77"/>
      <c r="S19" s="77"/>
      <c r="T19" s="77"/>
      <c r="U19" s="77"/>
      <c r="V19" s="26">
        <f t="shared" si="17"/>
        <v>0</v>
      </c>
      <c r="W19" s="18">
        <f t="shared" si="18"/>
        <v>0</v>
      </c>
      <c r="X19" s="77"/>
      <c r="Y19" s="77"/>
      <c r="Z19" s="77"/>
      <c r="AA19" s="77"/>
      <c r="AB19" s="77"/>
      <c r="AC19" s="26">
        <f t="shared" si="19"/>
        <v>0</v>
      </c>
      <c r="AD19" s="18">
        <f t="shared" si="20"/>
        <v>0</v>
      </c>
      <c r="AE19" s="77"/>
      <c r="AF19" s="77"/>
      <c r="AG19" s="77"/>
      <c r="AH19" s="77"/>
      <c r="AI19" s="77"/>
      <c r="AJ19" s="26">
        <f t="shared" si="21"/>
        <v>0</v>
      </c>
      <c r="AK19" s="24">
        <f t="shared" si="22"/>
        <v>0</v>
      </c>
      <c r="AL19" s="170"/>
      <c r="AM19" s="170"/>
      <c r="AN19" s="170"/>
      <c r="AO19" s="170"/>
      <c r="AP19" s="170"/>
      <c r="AQ19" s="148">
        <f t="shared" si="9"/>
        <v>0</v>
      </c>
      <c r="AR19" s="12">
        <f t="shared" si="10"/>
        <v>0</v>
      </c>
      <c r="AS19" s="193"/>
      <c r="AT19" s="193"/>
      <c r="AU19" s="193"/>
      <c r="AV19" s="193"/>
      <c r="AW19" s="170"/>
      <c r="AX19" s="26">
        <f t="shared" si="11"/>
        <v>0</v>
      </c>
      <c r="AY19" s="24">
        <f t="shared" si="12"/>
        <v>0</v>
      </c>
      <c r="AZ19" s="88">
        <f t="shared" si="13"/>
        <v>0</v>
      </c>
    </row>
    <row r="20" spans="1:52" ht="12.75">
      <c r="A20" s="82"/>
      <c r="B20" s="5">
        <v>12</v>
      </c>
      <c r="C20" s="141" t="s">
        <v>27</v>
      </c>
      <c r="D20" s="77"/>
      <c r="E20" s="77"/>
      <c r="F20" s="77"/>
      <c r="G20" s="77"/>
      <c r="H20" s="78"/>
      <c r="I20" s="18">
        <f t="shared" si="14"/>
        <v>0</v>
      </c>
      <c r="J20" s="79"/>
      <c r="K20" s="77"/>
      <c r="L20" s="77"/>
      <c r="M20" s="77"/>
      <c r="N20" s="77"/>
      <c r="O20" s="26">
        <f t="shared" si="15"/>
        <v>0</v>
      </c>
      <c r="P20" s="18">
        <f t="shared" si="16"/>
        <v>0</v>
      </c>
      <c r="Q20" s="77"/>
      <c r="R20" s="77"/>
      <c r="S20" s="77"/>
      <c r="T20" s="77"/>
      <c r="U20" s="77"/>
      <c r="V20" s="26">
        <f t="shared" si="17"/>
        <v>0</v>
      </c>
      <c r="W20" s="18">
        <f t="shared" si="18"/>
        <v>0</v>
      </c>
      <c r="X20" s="77"/>
      <c r="Y20" s="77"/>
      <c r="Z20" s="77"/>
      <c r="AA20" s="77"/>
      <c r="AB20" s="77"/>
      <c r="AC20" s="26">
        <f t="shared" si="19"/>
        <v>0</v>
      </c>
      <c r="AD20" s="18">
        <f t="shared" si="20"/>
        <v>0</v>
      </c>
      <c r="AE20" s="77"/>
      <c r="AF20" s="77"/>
      <c r="AG20" s="77"/>
      <c r="AH20" s="77"/>
      <c r="AI20" s="77"/>
      <c r="AJ20" s="26">
        <f t="shared" si="21"/>
        <v>0</v>
      </c>
      <c r="AK20" s="24">
        <f t="shared" si="22"/>
        <v>0</v>
      </c>
      <c r="AL20" s="170"/>
      <c r="AM20" s="170"/>
      <c r="AN20" s="170"/>
      <c r="AO20" s="170"/>
      <c r="AP20" s="170"/>
      <c r="AQ20" s="148">
        <f t="shared" si="9"/>
        <v>0</v>
      </c>
      <c r="AR20" s="12">
        <f t="shared" si="10"/>
        <v>0</v>
      </c>
      <c r="AS20" s="193"/>
      <c r="AT20" s="193"/>
      <c r="AU20" s="193"/>
      <c r="AV20" s="193"/>
      <c r="AW20" s="193"/>
      <c r="AX20" s="69">
        <f t="shared" si="11"/>
        <v>0</v>
      </c>
      <c r="AY20" s="188">
        <f t="shared" si="12"/>
        <v>0</v>
      </c>
      <c r="AZ20" s="88">
        <f t="shared" si="13"/>
        <v>0</v>
      </c>
    </row>
    <row r="21" spans="1:52" ht="13.5" thickBot="1">
      <c r="A21" s="83"/>
      <c r="B21" s="9">
        <v>13</v>
      </c>
      <c r="C21" s="142" t="s">
        <v>31</v>
      </c>
      <c r="D21" s="6">
        <v>0</v>
      </c>
      <c r="E21" s="6">
        <v>2</v>
      </c>
      <c r="F21" s="6">
        <v>2</v>
      </c>
      <c r="G21" s="6">
        <v>0</v>
      </c>
      <c r="H21" s="7">
        <v>1</v>
      </c>
      <c r="I21" s="14">
        <f t="shared" si="14"/>
        <v>5</v>
      </c>
      <c r="J21" s="8">
        <v>0</v>
      </c>
      <c r="K21" s="6">
        <v>0</v>
      </c>
      <c r="L21" s="6">
        <v>0</v>
      </c>
      <c r="M21" s="6">
        <v>2</v>
      </c>
      <c r="N21" s="6">
        <v>2</v>
      </c>
      <c r="O21" s="162">
        <f t="shared" si="15"/>
        <v>4</v>
      </c>
      <c r="P21" s="14">
        <f t="shared" si="16"/>
        <v>9</v>
      </c>
      <c r="Q21" s="6">
        <v>0</v>
      </c>
      <c r="R21" s="6">
        <v>0</v>
      </c>
      <c r="S21" s="6">
        <v>2</v>
      </c>
      <c r="T21" s="6">
        <v>2</v>
      </c>
      <c r="U21" s="6">
        <v>0</v>
      </c>
      <c r="V21" s="162">
        <f t="shared" si="17"/>
        <v>4</v>
      </c>
      <c r="W21" s="14">
        <f t="shared" si="18"/>
        <v>13</v>
      </c>
      <c r="X21" s="6">
        <v>2</v>
      </c>
      <c r="Y21" s="6">
        <v>0</v>
      </c>
      <c r="Z21" s="6">
        <v>2</v>
      </c>
      <c r="AA21" s="6">
        <v>2</v>
      </c>
      <c r="AB21" s="6">
        <v>0</v>
      </c>
      <c r="AC21" s="162">
        <f t="shared" si="19"/>
        <v>6</v>
      </c>
      <c r="AD21" s="14">
        <f t="shared" si="20"/>
        <v>19</v>
      </c>
      <c r="AE21" s="6">
        <v>0</v>
      </c>
      <c r="AF21" s="6">
        <v>0</v>
      </c>
      <c r="AG21" s="6">
        <v>0</v>
      </c>
      <c r="AH21" s="6">
        <v>2</v>
      </c>
      <c r="AI21" s="6">
        <v>0</v>
      </c>
      <c r="AJ21" s="162">
        <f t="shared" si="21"/>
        <v>2</v>
      </c>
      <c r="AK21" s="186">
        <f t="shared" si="22"/>
        <v>21</v>
      </c>
      <c r="AL21" s="192">
        <v>0</v>
      </c>
      <c r="AM21" s="192">
        <v>2</v>
      </c>
      <c r="AN21" s="192">
        <v>2</v>
      </c>
      <c r="AO21" s="192">
        <v>2</v>
      </c>
      <c r="AP21" s="192">
        <v>0</v>
      </c>
      <c r="AQ21" s="185">
        <f t="shared" si="9"/>
        <v>6</v>
      </c>
      <c r="AR21" s="8">
        <f t="shared" si="10"/>
        <v>27</v>
      </c>
      <c r="AS21" s="192">
        <v>0</v>
      </c>
      <c r="AT21" s="192">
        <v>0</v>
      </c>
      <c r="AU21" s="192">
        <v>2</v>
      </c>
      <c r="AV21" s="192">
        <v>2</v>
      </c>
      <c r="AW21" s="192">
        <v>2</v>
      </c>
      <c r="AX21" s="7">
        <f t="shared" si="11"/>
        <v>6</v>
      </c>
      <c r="AY21" s="186">
        <f t="shared" si="12"/>
        <v>33</v>
      </c>
      <c r="AZ21" s="191">
        <f t="shared" si="13"/>
        <v>1</v>
      </c>
    </row>
    <row r="25" ht="12.75">
      <c r="C25" s="1"/>
    </row>
    <row r="26" spans="3:45" ht="12.75">
      <c r="C26" s="1"/>
      <c r="D26" s="247"/>
      <c r="E26" s="247"/>
      <c r="F26" s="247"/>
      <c r="G26" s="247"/>
      <c r="H26" s="247"/>
      <c r="AS26" t="s">
        <v>20</v>
      </c>
    </row>
    <row r="28" ht="12.75">
      <c r="C28" s="1"/>
    </row>
  </sheetData>
  <sheetProtection/>
  <mergeCells count="8">
    <mergeCell ref="B7:B8"/>
    <mergeCell ref="C7:C8"/>
    <mergeCell ref="D4:T4"/>
    <mergeCell ref="D5:T5"/>
    <mergeCell ref="D26:H26"/>
    <mergeCell ref="AZ7:AZ8"/>
    <mergeCell ref="D7:AY7"/>
    <mergeCell ref="D6:T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Z38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W12" sqref="AW12"/>
    </sheetView>
  </sheetViews>
  <sheetFormatPr defaultColWidth="9.140625" defaultRowHeight="12.75"/>
  <cols>
    <col min="1" max="1" width="0.13671875" style="0" customWidth="1"/>
    <col min="2" max="2" width="3.28125" style="0" customWidth="1"/>
    <col min="3" max="3" width="12.8515625" style="0" customWidth="1"/>
    <col min="4" max="8" width="2.8515625" style="0" customWidth="1"/>
    <col min="9" max="9" width="3.28125" style="0" bestFit="1" customWidth="1"/>
    <col min="10" max="15" width="2.7109375" style="0" customWidth="1"/>
    <col min="16" max="16" width="3.28125" style="0" customWidth="1"/>
    <col min="17" max="21" width="2.7109375" style="0" customWidth="1"/>
    <col min="22" max="22" width="3.00390625" style="0" bestFit="1" customWidth="1"/>
    <col min="23" max="23" width="3.421875" style="0" bestFit="1" customWidth="1"/>
    <col min="24" max="28" width="2.7109375" style="0" customWidth="1"/>
    <col min="29" max="29" width="3.00390625" style="0" customWidth="1"/>
    <col min="30" max="30" width="3.28125" style="0" customWidth="1"/>
    <col min="31" max="35" width="2.8515625" style="0" customWidth="1"/>
    <col min="36" max="36" width="2.00390625" style="0" bestFit="1" customWidth="1"/>
    <col min="37" max="44" width="3.00390625" style="0" customWidth="1"/>
    <col min="45" max="49" width="2.8515625" style="0" customWidth="1"/>
    <col min="50" max="50" width="3.00390625" style="0" customWidth="1"/>
    <col min="51" max="51" width="6.8515625" style="0" bestFit="1" customWidth="1"/>
    <col min="52" max="52" width="6.7109375" style="68" customWidth="1"/>
  </cols>
  <sheetData>
    <row r="4" spans="4:20" ht="20.25">
      <c r="D4" s="244" t="str">
        <f>'I voor'!D4:T4</f>
        <v>KIILI MNEMO 2011-2012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4:20" ht="15">
      <c r="D5" s="255">
        <v>40832</v>
      </c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</row>
    <row r="6" spans="4:52" ht="13.5" thickBot="1"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AY6" s="22"/>
      <c r="AZ6" s="69"/>
    </row>
    <row r="7" spans="2:52" ht="12.75">
      <c r="B7" s="240" t="s">
        <v>1</v>
      </c>
      <c r="C7" s="263" t="s">
        <v>0</v>
      </c>
      <c r="D7" s="265" t="s">
        <v>5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19" t="s">
        <v>11</v>
      </c>
      <c r="AZ7" s="248" t="s">
        <v>4</v>
      </c>
    </row>
    <row r="8" spans="2:52" ht="13.5" thickBot="1">
      <c r="B8" s="241"/>
      <c r="C8" s="264"/>
      <c r="D8" s="89">
        <v>1</v>
      </c>
      <c r="E8" s="90">
        <v>2</v>
      </c>
      <c r="F8" s="90">
        <v>3</v>
      </c>
      <c r="G8" s="90">
        <v>4</v>
      </c>
      <c r="H8" s="91">
        <v>5</v>
      </c>
      <c r="I8" s="92" t="s">
        <v>2</v>
      </c>
      <c r="J8" s="89">
        <v>6</v>
      </c>
      <c r="K8" s="90">
        <v>7</v>
      </c>
      <c r="L8" s="90">
        <v>8</v>
      </c>
      <c r="M8" s="90">
        <v>9</v>
      </c>
      <c r="N8" s="90">
        <v>10</v>
      </c>
      <c r="O8" s="93"/>
      <c r="P8" s="92" t="s">
        <v>2</v>
      </c>
      <c r="Q8" s="90">
        <v>11</v>
      </c>
      <c r="R8" s="90">
        <v>12</v>
      </c>
      <c r="S8" s="90">
        <v>13</v>
      </c>
      <c r="T8" s="90">
        <v>14</v>
      </c>
      <c r="U8" s="90">
        <v>15</v>
      </c>
      <c r="V8" s="93"/>
      <c r="W8" s="92" t="s">
        <v>2</v>
      </c>
      <c r="X8" s="90">
        <v>16</v>
      </c>
      <c r="Y8" s="90">
        <v>17</v>
      </c>
      <c r="Z8" s="90">
        <v>18</v>
      </c>
      <c r="AA8" s="90">
        <v>19</v>
      </c>
      <c r="AB8" s="90">
        <v>20</v>
      </c>
      <c r="AC8" s="93"/>
      <c r="AD8" s="92" t="s">
        <v>2</v>
      </c>
      <c r="AE8" s="90">
        <v>21</v>
      </c>
      <c r="AF8" s="90">
        <v>22</v>
      </c>
      <c r="AG8" s="90">
        <v>23</v>
      </c>
      <c r="AH8" s="90">
        <v>24</v>
      </c>
      <c r="AI8" s="90">
        <v>25</v>
      </c>
      <c r="AJ8" s="93"/>
      <c r="AK8" s="92" t="s">
        <v>2</v>
      </c>
      <c r="AL8" s="94">
        <v>26</v>
      </c>
      <c r="AM8" s="90">
        <v>27</v>
      </c>
      <c r="AN8" s="90">
        <v>28</v>
      </c>
      <c r="AO8" s="90">
        <v>29</v>
      </c>
      <c r="AP8" s="90">
        <v>30</v>
      </c>
      <c r="AQ8" s="95"/>
      <c r="AR8" s="92" t="s">
        <v>2</v>
      </c>
      <c r="AS8" s="145">
        <v>31</v>
      </c>
      <c r="AT8" s="146">
        <v>32</v>
      </c>
      <c r="AU8" s="146">
        <v>33</v>
      </c>
      <c r="AV8" s="146">
        <v>34</v>
      </c>
      <c r="AW8" s="146">
        <v>35</v>
      </c>
      <c r="AX8" s="95"/>
      <c r="AY8" s="14" t="s">
        <v>3</v>
      </c>
      <c r="AZ8" s="252"/>
    </row>
    <row r="9" spans="2:52" ht="12.75">
      <c r="B9" s="9">
        <v>1</v>
      </c>
      <c r="C9" s="16" t="str">
        <f>'I voor'!C9</f>
        <v>V</v>
      </c>
      <c r="D9" s="10">
        <v>0</v>
      </c>
      <c r="E9" s="10">
        <v>2</v>
      </c>
      <c r="F9" s="10">
        <v>0</v>
      </c>
      <c r="G9" s="10">
        <v>2</v>
      </c>
      <c r="H9" s="11">
        <v>0</v>
      </c>
      <c r="I9" s="18">
        <f>SUM(D9:H9)</f>
        <v>4</v>
      </c>
      <c r="J9" s="12">
        <v>0</v>
      </c>
      <c r="K9" s="10">
        <v>0</v>
      </c>
      <c r="L9" s="10">
        <v>0</v>
      </c>
      <c r="M9" s="10">
        <v>2</v>
      </c>
      <c r="N9" s="10">
        <v>1</v>
      </c>
      <c r="O9" s="26">
        <f>SUM(J9:N9)</f>
        <v>3</v>
      </c>
      <c r="P9" s="18">
        <f>SUM(I9:N9)</f>
        <v>7</v>
      </c>
      <c r="Q9" s="10">
        <v>2</v>
      </c>
      <c r="R9" s="10">
        <v>0</v>
      </c>
      <c r="S9" s="10">
        <v>2</v>
      </c>
      <c r="T9" s="10">
        <v>2</v>
      </c>
      <c r="U9" s="10">
        <v>0</v>
      </c>
      <c r="V9" s="26">
        <f>SUM(Q9:U9)</f>
        <v>6</v>
      </c>
      <c r="W9" s="18">
        <f>SUM(P9:U9)</f>
        <v>13</v>
      </c>
      <c r="X9" s="10">
        <v>0</v>
      </c>
      <c r="Y9" s="10">
        <v>0</v>
      </c>
      <c r="Z9" s="10">
        <v>2</v>
      </c>
      <c r="AA9" s="10">
        <v>0</v>
      </c>
      <c r="AB9" s="10">
        <v>0</v>
      </c>
      <c r="AC9" s="26">
        <f>SUM(X9:AB9)</f>
        <v>2</v>
      </c>
      <c r="AD9" s="18">
        <f>SUM(W9:AB9)</f>
        <v>15</v>
      </c>
      <c r="AE9" s="10">
        <v>0</v>
      </c>
      <c r="AF9" s="10">
        <v>0</v>
      </c>
      <c r="AG9" s="10">
        <v>2</v>
      </c>
      <c r="AH9" s="10">
        <v>0</v>
      </c>
      <c r="AI9" s="10">
        <v>2</v>
      </c>
      <c r="AJ9" s="26">
        <f>SUM(AE9:AI9)</f>
        <v>4</v>
      </c>
      <c r="AK9" s="18">
        <f aca="true" t="shared" si="0" ref="AK9:AK15">SUM(AD9:AI9)</f>
        <v>19</v>
      </c>
      <c r="AL9" s="167">
        <v>2</v>
      </c>
      <c r="AM9" s="168">
        <v>0</v>
      </c>
      <c r="AN9" s="168">
        <v>0</v>
      </c>
      <c r="AO9" s="168">
        <v>0</v>
      </c>
      <c r="AP9" s="168">
        <v>2</v>
      </c>
      <c r="AQ9" s="26">
        <f>SUM(AL9:AP9)</f>
        <v>4</v>
      </c>
      <c r="AR9" s="18">
        <f>SUM(AK9:AP9)</f>
        <v>23</v>
      </c>
      <c r="AS9" s="10">
        <v>0</v>
      </c>
      <c r="AT9" s="10">
        <v>2</v>
      </c>
      <c r="AU9" s="10">
        <v>0</v>
      </c>
      <c r="AV9" s="10">
        <v>0</v>
      </c>
      <c r="AW9" s="52">
        <v>2</v>
      </c>
      <c r="AX9" s="163">
        <f>SUM(AS9:AW9)</f>
        <v>4</v>
      </c>
      <c r="AY9" s="24">
        <f>SUM(AR9:AW9)</f>
        <v>27</v>
      </c>
      <c r="AZ9" s="70">
        <f aca="true" t="shared" si="1" ref="AZ9:AZ21">IF(AY9=0,0,RANK(AY9,$AY$9:$AY$21))</f>
        <v>9</v>
      </c>
    </row>
    <row r="10" spans="2:52" ht="12.75">
      <c r="B10" s="5">
        <v>2</v>
      </c>
      <c r="C10" s="16" t="str">
        <f>'I voor'!C10</f>
        <v>Kiire Tigu</v>
      </c>
      <c r="D10" s="2">
        <v>0</v>
      </c>
      <c r="E10" s="2">
        <v>2</v>
      </c>
      <c r="F10" s="2">
        <v>0</v>
      </c>
      <c r="G10" s="2">
        <v>0</v>
      </c>
      <c r="H10" s="3">
        <v>0</v>
      </c>
      <c r="I10" s="18">
        <f aca="true" t="shared" si="2" ref="I10:I15">SUM(D10:H10)</f>
        <v>2</v>
      </c>
      <c r="J10" s="4">
        <v>0</v>
      </c>
      <c r="K10" s="2">
        <v>2</v>
      </c>
      <c r="L10" s="2">
        <v>2</v>
      </c>
      <c r="M10" s="2">
        <v>2</v>
      </c>
      <c r="N10" s="2">
        <v>1</v>
      </c>
      <c r="O10" s="26">
        <f aca="true" t="shared" si="3" ref="O10:O15">SUM(J10:N10)</f>
        <v>7</v>
      </c>
      <c r="P10" s="18">
        <f aca="true" t="shared" si="4" ref="P10:P15">SUM(I10:N10)</f>
        <v>9</v>
      </c>
      <c r="Q10" s="2">
        <v>2</v>
      </c>
      <c r="R10" s="2">
        <v>2</v>
      </c>
      <c r="S10" s="2">
        <v>0</v>
      </c>
      <c r="T10" s="2">
        <v>2</v>
      </c>
      <c r="U10" s="2">
        <v>0</v>
      </c>
      <c r="V10" s="26">
        <f aca="true" t="shared" si="5" ref="V10:V15">SUM(Q10:U10)</f>
        <v>6</v>
      </c>
      <c r="W10" s="18">
        <f aca="true" t="shared" si="6" ref="W10:W15">SUM(P10:U10)</f>
        <v>15</v>
      </c>
      <c r="X10" s="2">
        <v>0</v>
      </c>
      <c r="Y10" s="2">
        <v>0</v>
      </c>
      <c r="Z10" s="2">
        <v>2</v>
      </c>
      <c r="AA10" s="2">
        <v>2</v>
      </c>
      <c r="AB10" s="2">
        <v>0</v>
      </c>
      <c r="AC10" s="26">
        <f aca="true" t="shared" si="7" ref="AC10:AC15">SUM(X10:AB10)</f>
        <v>4</v>
      </c>
      <c r="AD10" s="18">
        <f aca="true" t="shared" si="8" ref="AD10:AD15">SUM(W10:AB10)</f>
        <v>19</v>
      </c>
      <c r="AE10" s="2">
        <v>2</v>
      </c>
      <c r="AF10" s="2">
        <v>1</v>
      </c>
      <c r="AG10" s="2">
        <v>2</v>
      </c>
      <c r="AH10" s="2">
        <v>0</v>
      </c>
      <c r="AI10" s="2">
        <v>2</v>
      </c>
      <c r="AJ10" s="26">
        <f aca="true" t="shared" si="9" ref="AJ10:AJ15">SUM(AE10:AI10)</f>
        <v>7</v>
      </c>
      <c r="AK10" s="18">
        <f t="shared" si="0"/>
        <v>26</v>
      </c>
      <c r="AL10" s="169">
        <v>2</v>
      </c>
      <c r="AM10" s="170">
        <v>0</v>
      </c>
      <c r="AN10" s="170">
        <v>0</v>
      </c>
      <c r="AO10" s="170">
        <v>0</v>
      </c>
      <c r="AP10" s="170">
        <v>2</v>
      </c>
      <c r="AQ10" s="26">
        <f aca="true" t="shared" si="10" ref="AQ10:AQ15">SUM(AL10:AP10)</f>
        <v>4</v>
      </c>
      <c r="AR10" s="18">
        <f aca="true" t="shared" si="11" ref="AR10:AR15">SUM(AK10:AP10)</f>
        <v>30</v>
      </c>
      <c r="AS10" s="2">
        <v>2</v>
      </c>
      <c r="AT10" s="2">
        <v>0</v>
      </c>
      <c r="AU10" s="2">
        <v>2</v>
      </c>
      <c r="AV10" s="2">
        <v>0</v>
      </c>
      <c r="AW10" s="2">
        <v>2</v>
      </c>
      <c r="AX10" s="163">
        <f aca="true" t="shared" si="12" ref="AX10:AX15">SUM(AS10:AW10)</f>
        <v>6</v>
      </c>
      <c r="AY10" s="24">
        <f aca="true" t="shared" si="13" ref="AY10:AY21">SUM(AR10:AW10)</f>
        <v>36</v>
      </c>
      <c r="AZ10" s="70">
        <f t="shared" si="1"/>
        <v>3</v>
      </c>
    </row>
    <row r="11" spans="2:52" ht="12.75">
      <c r="B11" s="5">
        <v>3</v>
      </c>
      <c r="C11" s="16" t="str">
        <f>'I voor'!C11</f>
        <v>Festina Lente</v>
      </c>
      <c r="D11" s="2">
        <v>0</v>
      </c>
      <c r="E11" s="2">
        <v>2</v>
      </c>
      <c r="F11" s="2">
        <v>0</v>
      </c>
      <c r="G11" s="2">
        <v>0</v>
      </c>
      <c r="H11" s="3">
        <v>0</v>
      </c>
      <c r="I11" s="18">
        <f t="shared" si="2"/>
        <v>2</v>
      </c>
      <c r="J11" s="4">
        <v>0</v>
      </c>
      <c r="K11" s="2">
        <v>0</v>
      </c>
      <c r="L11" s="2">
        <v>0</v>
      </c>
      <c r="M11" s="2">
        <v>2</v>
      </c>
      <c r="N11" s="2">
        <v>0</v>
      </c>
      <c r="O11" s="26">
        <f t="shared" si="3"/>
        <v>2</v>
      </c>
      <c r="P11" s="18">
        <f t="shared" si="4"/>
        <v>4</v>
      </c>
      <c r="Q11" s="2">
        <v>0</v>
      </c>
      <c r="R11" s="2">
        <v>0</v>
      </c>
      <c r="S11" s="2">
        <v>2</v>
      </c>
      <c r="T11" s="2">
        <v>0</v>
      </c>
      <c r="U11" s="2">
        <v>0</v>
      </c>
      <c r="V11" s="26">
        <f t="shared" si="5"/>
        <v>2</v>
      </c>
      <c r="W11" s="18">
        <f t="shared" si="6"/>
        <v>6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6">
        <f t="shared" si="7"/>
        <v>0</v>
      </c>
      <c r="AD11" s="18">
        <f t="shared" si="8"/>
        <v>6</v>
      </c>
      <c r="AE11" s="2">
        <v>0</v>
      </c>
      <c r="AF11" s="2">
        <v>1</v>
      </c>
      <c r="AG11" s="2">
        <v>0</v>
      </c>
      <c r="AH11" s="2">
        <v>2</v>
      </c>
      <c r="AI11" s="2">
        <v>0</v>
      </c>
      <c r="AJ11" s="26">
        <f t="shared" si="9"/>
        <v>3</v>
      </c>
      <c r="AK11" s="18">
        <f t="shared" si="0"/>
        <v>9</v>
      </c>
      <c r="AL11" s="169">
        <v>2</v>
      </c>
      <c r="AM11" s="170">
        <v>0</v>
      </c>
      <c r="AN11" s="170">
        <v>0</v>
      </c>
      <c r="AO11" s="170">
        <v>0</v>
      </c>
      <c r="AP11" s="170">
        <v>0</v>
      </c>
      <c r="AQ11" s="26">
        <f t="shared" si="10"/>
        <v>2</v>
      </c>
      <c r="AR11" s="18">
        <f t="shared" si="11"/>
        <v>11</v>
      </c>
      <c r="AS11" s="2">
        <v>0</v>
      </c>
      <c r="AT11" s="2">
        <v>2</v>
      </c>
      <c r="AU11" s="2">
        <v>0</v>
      </c>
      <c r="AV11" s="2">
        <v>0</v>
      </c>
      <c r="AW11" s="2">
        <v>2</v>
      </c>
      <c r="AX11" s="163">
        <f t="shared" si="12"/>
        <v>4</v>
      </c>
      <c r="AY11" s="24">
        <f t="shared" si="13"/>
        <v>15</v>
      </c>
      <c r="AZ11" s="70">
        <f t="shared" si="1"/>
        <v>12</v>
      </c>
    </row>
    <row r="12" spans="2:52" ht="12.75">
      <c r="B12" s="9">
        <v>4</v>
      </c>
      <c r="C12" s="16" t="str">
        <f>'I voor'!C12</f>
        <v>Piret</v>
      </c>
      <c r="D12" s="2">
        <v>0</v>
      </c>
      <c r="E12" s="2">
        <v>2</v>
      </c>
      <c r="F12" s="2">
        <v>0</v>
      </c>
      <c r="G12" s="2">
        <v>2</v>
      </c>
      <c r="H12" s="3">
        <v>0</v>
      </c>
      <c r="I12" s="18">
        <f t="shared" si="2"/>
        <v>4</v>
      </c>
      <c r="J12" s="4">
        <v>0</v>
      </c>
      <c r="K12" s="2">
        <v>0</v>
      </c>
      <c r="L12" s="2">
        <v>0</v>
      </c>
      <c r="M12" s="2">
        <v>2</v>
      </c>
      <c r="N12" s="2">
        <v>0</v>
      </c>
      <c r="O12" s="26">
        <f t="shared" si="3"/>
        <v>2</v>
      </c>
      <c r="P12" s="18">
        <f t="shared" si="4"/>
        <v>6</v>
      </c>
      <c r="Q12" s="2">
        <v>0</v>
      </c>
      <c r="R12" s="2">
        <v>0</v>
      </c>
      <c r="S12" s="2">
        <v>0</v>
      </c>
      <c r="T12" s="2">
        <v>2</v>
      </c>
      <c r="U12" s="2">
        <v>0</v>
      </c>
      <c r="V12" s="26">
        <f t="shared" si="5"/>
        <v>2</v>
      </c>
      <c r="W12" s="18">
        <f t="shared" si="6"/>
        <v>8</v>
      </c>
      <c r="X12" s="2">
        <v>2</v>
      </c>
      <c r="Y12" s="2">
        <v>0</v>
      </c>
      <c r="Z12" s="2">
        <v>2</v>
      </c>
      <c r="AA12" s="2">
        <v>2</v>
      </c>
      <c r="AB12" s="2">
        <v>2</v>
      </c>
      <c r="AC12" s="26">
        <f t="shared" si="7"/>
        <v>8</v>
      </c>
      <c r="AD12" s="18">
        <f t="shared" si="8"/>
        <v>16</v>
      </c>
      <c r="AE12" s="2">
        <v>0</v>
      </c>
      <c r="AF12" s="2">
        <v>0</v>
      </c>
      <c r="AG12" s="2">
        <v>0</v>
      </c>
      <c r="AH12" s="2">
        <v>0</v>
      </c>
      <c r="AI12" s="2">
        <v>2</v>
      </c>
      <c r="AJ12" s="26">
        <f t="shared" si="9"/>
        <v>2</v>
      </c>
      <c r="AK12" s="18">
        <f t="shared" si="0"/>
        <v>18</v>
      </c>
      <c r="AL12" s="169">
        <v>2</v>
      </c>
      <c r="AM12" s="170">
        <v>0</v>
      </c>
      <c r="AN12" s="170">
        <v>0</v>
      </c>
      <c r="AO12" s="170">
        <v>0</v>
      </c>
      <c r="AP12" s="170">
        <v>2</v>
      </c>
      <c r="AQ12" s="26">
        <f t="shared" si="10"/>
        <v>4</v>
      </c>
      <c r="AR12" s="18">
        <f t="shared" si="11"/>
        <v>22</v>
      </c>
      <c r="AS12" s="2">
        <v>0</v>
      </c>
      <c r="AT12" s="2">
        <v>2</v>
      </c>
      <c r="AU12" s="2">
        <v>2</v>
      </c>
      <c r="AV12" s="2">
        <v>0</v>
      </c>
      <c r="AW12" s="2">
        <v>2</v>
      </c>
      <c r="AX12" s="163">
        <f>SUM(AS12:AW12)</f>
        <v>6</v>
      </c>
      <c r="AY12" s="24">
        <f>SUM(AR12:AW12)</f>
        <v>28</v>
      </c>
      <c r="AZ12" s="70">
        <f t="shared" si="1"/>
        <v>8</v>
      </c>
    </row>
    <row r="13" spans="2:52" ht="12.75">
      <c r="B13" s="5">
        <v>5</v>
      </c>
      <c r="C13" s="16" t="str">
        <f>'I voor'!C13</f>
        <v>Lindpriid</v>
      </c>
      <c r="D13" s="2">
        <v>0</v>
      </c>
      <c r="E13" s="2">
        <v>2</v>
      </c>
      <c r="F13" s="2">
        <v>0</v>
      </c>
      <c r="G13" s="2">
        <v>0</v>
      </c>
      <c r="H13" s="3">
        <v>0</v>
      </c>
      <c r="I13" s="18">
        <f t="shared" si="2"/>
        <v>2</v>
      </c>
      <c r="J13" s="4">
        <v>0</v>
      </c>
      <c r="K13" s="2">
        <v>0</v>
      </c>
      <c r="L13" s="2">
        <v>0</v>
      </c>
      <c r="M13" s="2">
        <v>2</v>
      </c>
      <c r="N13" s="2">
        <v>1</v>
      </c>
      <c r="O13" s="26">
        <f t="shared" si="3"/>
        <v>3</v>
      </c>
      <c r="P13" s="18">
        <f t="shared" si="4"/>
        <v>5</v>
      </c>
      <c r="Q13" s="2">
        <v>2</v>
      </c>
      <c r="R13" s="2">
        <v>0</v>
      </c>
      <c r="S13" s="2">
        <v>2</v>
      </c>
      <c r="T13" s="2">
        <v>2</v>
      </c>
      <c r="U13" s="2">
        <v>0</v>
      </c>
      <c r="V13" s="26">
        <f t="shared" si="5"/>
        <v>6</v>
      </c>
      <c r="W13" s="18">
        <f t="shared" si="6"/>
        <v>11</v>
      </c>
      <c r="X13" s="2">
        <v>0</v>
      </c>
      <c r="Y13" s="2">
        <v>0</v>
      </c>
      <c r="Z13" s="2">
        <v>2</v>
      </c>
      <c r="AA13" s="2">
        <v>2</v>
      </c>
      <c r="AB13" s="2">
        <v>0</v>
      </c>
      <c r="AC13" s="26">
        <f t="shared" si="7"/>
        <v>4</v>
      </c>
      <c r="AD13" s="18">
        <f t="shared" si="8"/>
        <v>15</v>
      </c>
      <c r="AE13" s="2">
        <v>2</v>
      </c>
      <c r="AF13" s="2">
        <v>0</v>
      </c>
      <c r="AG13" s="2">
        <v>0</v>
      </c>
      <c r="AH13" s="2">
        <v>0</v>
      </c>
      <c r="AI13" s="2">
        <v>0</v>
      </c>
      <c r="AJ13" s="26">
        <f t="shared" si="9"/>
        <v>2</v>
      </c>
      <c r="AK13" s="18">
        <f t="shared" si="0"/>
        <v>17</v>
      </c>
      <c r="AL13" s="169">
        <v>2</v>
      </c>
      <c r="AM13" s="170">
        <v>0</v>
      </c>
      <c r="AN13" s="170">
        <v>0</v>
      </c>
      <c r="AO13" s="170">
        <v>0</v>
      </c>
      <c r="AP13" s="170">
        <v>2</v>
      </c>
      <c r="AQ13" s="26">
        <f t="shared" si="10"/>
        <v>4</v>
      </c>
      <c r="AR13" s="18">
        <f t="shared" si="11"/>
        <v>21</v>
      </c>
      <c r="AS13" s="2">
        <v>2</v>
      </c>
      <c r="AT13" s="2">
        <v>2</v>
      </c>
      <c r="AU13" s="2">
        <v>0</v>
      </c>
      <c r="AV13" s="2">
        <v>0</v>
      </c>
      <c r="AW13" s="2">
        <v>2</v>
      </c>
      <c r="AX13" s="164">
        <f t="shared" si="12"/>
        <v>6</v>
      </c>
      <c r="AY13" s="24">
        <f t="shared" si="13"/>
        <v>27</v>
      </c>
      <c r="AZ13" s="70">
        <f t="shared" si="1"/>
        <v>9</v>
      </c>
    </row>
    <row r="14" spans="2:52" ht="12.75">
      <c r="B14" s="5">
        <v>6</v>
      </c>
      <c r="C14" s="16" t="str">
        <f>'I voor'!C14</f>
        <v>Nipitirid</v>
      </c>
      <c r="D14" s="2">
        <v>0</v>
      </c>
      <c r="E14" s="2">
        <v>2</v>
      </c>
      <c r="F14" s="2">
        <v>0</v>
      </c>
      <c r="G14" s="2">
        <v>0</v>
      </c>
      <c r="H14" s="3">
        <v>0</v>
      </c>
      <c r="I14" s="18">
        <f t="shared" si="2"/>
        <v>2</v>
      </c>
      <c r="J14" s="4">
        <v>0</v>
      </c>
      <c r="K14" s="2">
        <v>0</v>
      </c>
      <c r="L14" s="2">
        <v>0</v>
      </c>
      <c r="M14" s="2">
        <v>2</v>
      </c>
      <c r="N14" s="2">
        <v>1</v>
      </c>
      <c r="O14" s="26">
        <f t="shared" si="3"/>
        <v>3</v>
      </c>
      <c r="P14" s="18">
        <f t="shared" si="4"/>
        <v>5</v>
      </c>
      <c r="Q14" s="2">
        <v>0</v>
      </c>
      <c r="R14" s="2">
        <v>1</v>
      </c>
      <c r="S14" s="2">
        <v>2</v>
      </c>
      <c r="T14" s="2">
        <v>0</v>
      </c>
      <c r="U14" s="2">
        <v>0</v>
      </c>
      <c r="V14" s="26">
        <f t="shared" si="5"/>
        <v>3</v>
      </c>
      <c r="W14" s="18">
        <f t="shared" si="6"/>
        <v>8</v>
      </c>
      <c r="X14" s="2">
        <v>2</v>
      </c>
      <c r="Y14" s="2">
        <v>2</v>
      </c>
      <c r="Z14" s="2">
        <v>2</v>
      </c>
      <c r="AA14" s="2">
        <v>2</v>
      </c>
      <c r="AB14" s="2">
        <v>0</v>
      </c>
      <c r="AC14" s="26">
        <f t="shared" si="7"/>
        <v>8</v>
      </c>
      <c r="AD14" s="18">
        <f t="shared" si="8"/>
        <v>16</v>
      </c>
      <c r="AE14" s="2">
        <v>1</v>
      </c>
      <c r="AF14" s="2">
        <v>2</v>
      </c>
      <c r="AG14" s="2">
        <v>0</v>
      </c>
      <c r="AH14" s="2">
        <v>2</v>
      </c>
      <c r="AI14" s="2">
        <v>2</v>
      </c>
      <c r="AJ14" s="26">
        <f t="shared" si="9"/>
        <v>7</v>
      </c>
      <c r="AK14" s="18">
        <f t="shared" si="0"/>
        <v>23</v>
      </c>
      <c r="AL14" s="169">
        <v>2</v>
      </c>
      <c r="AM14" s="170">
        <v>0</v>
      </c>
      <c r="AN14" s="170">
        <v>0</v>
      </c>
      <c r="AO14" s="170">
        <v>0</v>
      </c>
      <c r="AP14" s="170">
        <v>2</v>
      </c>
      <c r="AQ14" s="26">
        <f t="shared" si="10"/>
        <v>4</v>
      </c>
      <c r="AR14" s="18">
        <f t="shared" si="11"/>
        <v>27</v>
      </c>
      <c r="AS14" s="2">
        <v>0</v>
      </c>
      <c r="AT14" s="2">
        <v>2</v>
      </c>
      <c r="AU14" s="2">
        <v>2</v>
      </c>
      <c r="AV14" s="2">
        <v>0</v>
      </c>
      <c r="AW14" s="2">
        <v>2</v>
      </c>
      <c r="AX14" s="163">
        <f t="shared" si="12"/>
        <v>6</v>
      </c>
      <c r="AY14" s="24">
        <f t="shared" si="13"/>
        <v>33</v>
      </c>
      <c r="AZ14" s="70">
        <f t="shared" si="1"/>
        <v>5</v>
      </c>
    </row>
    <row r="15" spans="2:52" ht="12.75">
      <c r="B15" s="9">
        <v>7</v>
      </c>
      <c r="C15" s="16" t="str">
        <f>'I voor'!C15</f>
        <v>Amneesia</v>
      </c>
      <c r="D15" s="2">
        <v>0</v>
      </c>
      <c r="E15" s="2">
        <v>2</v>
      </c>
      <c r="F15" s="2">
        <v>0</v>
      </c>
      <c r="G15" s="2">
        <v>0</v>
      </c>
      <c r="H15" s="3">
        <v>0</v>
      </c>
      <c r="I15" s="18">
        <f t="shared" si="2"/>
        <v>2</v>
      </c>
      <c r="J15" s="4">
        <v>0</v>
      </c>
      <c r="K15" s="2">
        <v>2</v>
      </c>
      <c r="L15" s="2">
        <v>2</v>
      </c>
      <c r="M15" s="2">
        <v>0</v>
      </c>
      <c r="N15" s="2">
        <v>0</v>
      </c>
      <c r="O15" s="26">
        <f t="shared" si="3"/>
        <v>4</v>
      </c>
      <c r="P15" s="18">
        <f t="shared" si="4"/>
        <v>6</v>
      </c>
      <c r="Q15" s="2">
        <v>2</v>
      </c>
      <c r="R15" s="2">
        <v>0</v>
      </c>
      <c r="S15" s="2">
        <v>2</v>
      </c>
      <c r="T15" s="2">
        <v>2</v>
      </c>
      <c r="U15" s="2">
        <v>0</v>
      </c>
      <c r="V15" s="26">
        <f t="shared" si="5"/>
        <v>6</v>
      </c>
      <c r="W15" s="18">
        <f t="shared" si="6"/>
        <v>12</v>
      </c>
      <c r="X15" s="2">
        <v>0</v>
      </c>
      <c r="Y15" s="2">
        <v>2</v>
      </c>
      <c r="Z15" s="2">
        <v>2</v>
      </c>
      <c r="AA15" s="2">
        <v>2</v>
      </c>
      <c r="AB15" s="2">
        <v>0</v>
      </c>
      <c r="AC15" s="26">
        <f t="shared" si="7"/>
        <v>6</v>
      </c>
      <c r="AD15" s="18">
        <f t="shared" si="8"/>
        <v>18</v>
      </c>
      <c r="AE15" s="2">
        <v>0</v>
      </c>
      <c r="AF15" s="2">
        <v>0</v>
      </c>
      <c r="AG15" s="2">
        <v>0</v>
      </c>
      <c r="AH15" s="2">
        <v>0</v>
      </c>
      <c r="AI15" s="2">
        <v>2</v>
      </c>
      <c r="AJ15" s="26">
        <f t="shared" si="9"/>
        <v>2</v>
      </c>
      <c r="AK15" s="18">
        <f t="shared" si="0"/>
        <v>20</v>
      </c>
      <c r="AL15" s="169">
        <v>2</v>
      </c>
      <c r="AM15" s="170">
        <v>0</v>
      </c>
      <c r="AN15" s="170">
        <v>0</v>
      </c>
      <c r="AO15" s="170">
        <v>0</v>
      </c>
      <c r="AP15" s="170">
        <v>2</v>
      </c>
      <c r="AQ15" s="26">
        <f t="shared" si="10"/>
        <v>4</v>
      </c>
      <c r="AR15" s="18">
        <f t="shared" si="11"/>
        <v>24</v>
      </c>
      <c r="AS15" s="2">
        <v>2</v>
      </c>
      <c r="AT15" s="2">
        <v>2</v>
      </c>
      <c r="AU15" s="2">
        <v>0</v>
      </c>
      <c r="AV15" s="2">
        <v>0</v>
      </c>
      <c r="AW15" s="2">
        <v>2</v>
      </c>
      <c r="AX15" s="163">
        <f t="shared" si="12"/>
        <v>6</v>
      </c>
      <c r="AY15" s="24">
        <f t="shared" si="13"/>
        <v>30</v>
      </c>
      <c r="AZ15" s="70">
        <f t="shared" si="1"/>
        <v>6</v>
      </c>
    </row>
    <row r="16" spans="2:52" ht="12.75">
      <c r="B16" s="5">
        <v>8</v>
      </c>
      <c r="C16" s="16" t="str">
        <f>'I voor'!C16</f>
        <v>Kangru KEK</v>
      </c>
      <c r="D16" s="2">
        <v>0</v>
      </c>
      <c r="E16" s="2">
        <v>2</v>
      </c>
      <c r="F16" s="2">
        <v>0</v>
      </c>
      <c r="G16" s="2">
        <v>2</v>
      </c>
      <c r="H16" s="3">
        <v>0</v>
      </c>
      <c r="I16" s="18">
        <f aca="true" t="shared" si="14" ref="I16:I21">SUM(D16:H16)</f>
        <v>4</v>
      </c>
      <c r="J16" s="4">
        <v>0</v>
      </c>
      <c r="K16" s="2">
        <v>0</v>
      </c>
      <c r="L16" s="2">
        <v>0</v>
      </c>
      <c r="M16" s="2">
        <v>2</v>
      </c>
      <c r="N16" s="2">
        <v>1</v>
      </c>
      <c r="O16" s="80">
        <f aca="true" t="shared" si="15" ref="O16:O21">SUM(J16:N16)</f>
        <v>3</v>
      </c>
      <c r="P16" s="18">
        <f aca="true" t="shared" si="16" ref="P16:P21">SUM(I16:N16)</f>
        <v>7</v>
      </c>
      <c r="Q16" s="2">
        <v>0</v>
      </c>
      <c r="R16" s="2">
        <v>2</v>
      </c>
      <c r="S16" s="2">
        <v>2</v>
      </c>
      <c r="T16" s="2">
        <v>2</v>
      </c>
      <c r="U16" s="2">
        <v>0</v>
      </c>
      <c r="V16" s="85">
        <f aca="true" t="shared" si="17" ref="V16:V21">SUM(Q16:U16)</f>
        <v>6</v>
      </c>
      <c r="W16" s="18">
        <f aca="true" t="shared" si="18" ref="W16:W21">SUM(P16:U16)</f>
        <v>13</v>
      </c>
      <c r="X16" s="2">
        <v>0</v>
      </c>
      <c r="Y16" s="2">
        <v>2</v>
      </c>
      <c r="Z16" s="2">
        <v>2</v>
      </c>
      <c r="AA16" s="2">
        <v>2</v>
      </c>
      <c r="AB16" s="2">
        <v>2</v>
      </c>
      <c r="AC16" s="85">
        <f aca="true" t="shared" si="19" ref="AC16:AC21">SUM(X16:AB16)</f>
        <v>8</v>
      </c>
      <c r="AD16" s="18">
        <f aca="true" t="shared" si="20" ref="AD16:AD21">SUM(W16:AB16)</f>
        <v>21</v>
      </c>
      <c r="AE16" s="2">
        <v>1</v>
      </c>
      <c r="AF16" s="2">
        <v>2</v>
      </c>
      <c r="AG16" s="2">
        <v>2</v>
      </c>
      <c r="AH16" s="2">
        <v>2</v>
      </c>
      <c r="AI16" s="2">
        <v>2</v>
      </c>
      <c r="AJ16" s="26">
        <f aca="true" t="shared" si="21" ref="AJ16:AJ21">SUM(AE16:AI16)</f>
        <v>9</v>
      </c>
      <c r="AK16" s="18">
        <f aca="true" t="shared" si="22" ref="AK16:AK21">SUM(AD16:AI16)</f>
        <v>30</v>
      </c>
      <c r="AL16" s="169">
        <v>2</v>
      </c>
      <c r="AM16" s="170">
        <v>0</v>
      </c>
      <c r="AN16" s="170">
        <v>0</v>
      </c>
      <c r="AO16" s="170">
        <v>0</v>
      </c>
      <c r="AP16" s="170">
        <v>2</v>
      </c>
      <c r="AQ16" s="26">
        <f aca="true" t="shared" si="23" ref="AQ16:AQ21">SUM(AL16:AP16)</f>
        <v>4</v>
      </c>
      <c r="AR16" s="18">
        <f aca="true" t="shared" si="24" ref="AR16:AR21">SUM(AK16:AP16)</f>
        <v>34</v>
      </c>
      <c r="AS16" s="2">
        <v>2</v>
      </c>
      <c r="AT16" s="2">
        <v>2</v>
      </c>
      <c r="AU16" s="2">
        <v>2</v>
      </c>
      <c r="AV16" s="2">
        <v>0</v>
      </c>
      <c r="AW16" s="2">
        <v>2</v>
      </c>
      <c r="AX16" s="165">
        <f aca="true" t="shared" si="25" ref="AX16:AX21">SUM(AS16:AW16)</f>
        <v>8</v>
      </c>
      <c r="AY16" s="24">
        <f t="shared" si="13"/>
        <v>42</v>
      </c>
      <c r="AZ16" s="70">
        <f t="shared" si="1"/>
        <v>1</v>
      </c>
    </row>
    <row r="17" spans="2:52" s="62" customFormat="1" ht="12.75">
      <c r="B17" s="5">
        <v>9</v>
      </c>
      <c r="C17" s="16" t="str">
        <f>'I voor'!C17</f>
        <v>Kiili Koor</v>
      </c>
      <c r="D17" s="129">
        <v>0</v>
      </c>
      <c r="E17" s="129">
        <v>2</v>
      </c>
      <c r="F17" s="129">
        <v>0</v>
      </c>
      <c r="G17" s="129">
        <v>0</v>
      </c>
      <c r="H17" s="129">
        <v>0</v>
      </c>
      <c r="I17" s="131">
        <f t="shared" si="14"/>
        <v>2</v>
      </c>
      <c r="J17" s="133">
        <v>0</v>
      </c>
      <c r="K17" s="133">
        <v>2</v>
      </c>
      <c r="L17" s="133">
        <v>0</v>
      </c>
      <c r="M17" s="133">
        <v>2</v>
      </c>
      <c r="N17" s="133">
        <v>1</v>
      </c>
      <c r="O17" s="133">
        <f t="shared" si="15"/>
        <v>5</v>
      </c>
      <c r="P17" s="131">
        <f t="shared" si="16"/>
        <v>7</v>
      </c>
      <c r="Q17" s="133">
        <v>0</v>
      </c>
      <c r="R17" s="133">
        <v>0</v>
      </c>
      <c r="S17" s="133">
        <v>2</v>
      </c>
      <c r="T17" s="133">
        <v>2</v>
      </c>
      <c r="U17" s="133">
        <v>0</v>
      </c>
      <c r="V17" s="133">
        <f t="shared" si="17"/>
        <v>4</v>
      </c>
      <c r="W17" s="131">
        <f t="shared" si="18"/>
        <v>11</v>
      </c>
      <c r="X17" s="133">
        <v>0</v>
      </c>
      <c r="Y17" s="133">
        <v>2</v>
      </c>
      <c r="Z17" s="133">
        <v>2</v>
      </c>
      <c r="AA17" s="133">
        <v>2</v>
      </c>
      <c r="AB17" s="133">
        <v>2</v>
      </c>
      <c r="AC17" s="133">
        <f t="shared" si="19"/>
        <v>8</v>
      </c>
      <c r="AD17" s="131">
        <f t="shared" si="20"/>
        <v>19</v>
      </c>
      <c r="AE17" s="133">
        <v>0</v>
      </c>
      <c r="AF17" s="133">
        <v>0</v>
      </c>
      <c r="AG17" s="133">
        <v>0</v>
      </c>
      <c r="AH17" s="133">
        <v>2</v>
      </c>
      <c r="AI17" s="133">
        <v>2</v>
      </c>
      <c r="AJ17" s="134">
        <f t="shared" si="21"/>
        <v>4</v>
      </c>
      <c r="AK17" s="131">
        <f t="shared" si="22"/>
        <v>23</v>
      </c>
      <c r="AL17" s="169">
        <v>2</v>
      </c>
      <c r="AM17" s="170">
        <v>0</v>
      </c>
      <c r="AN17" s="170">
        <v>0</v>
      </c>
      <c r="AO17" s="170">
        <v>0</v>
      </c>
      <c r="AP17" s="170">
        <v>2</v>
      </c>
      <c r="AQ17" s="134">
        <f t="shared" si="23"/>
        <v>4</v>
      </c>
      <c r="AR17" s="131">
        <f t="shared" si="24"/>
        <v>27</v>
      </c>
      <c r="AS17" s="133">
        <v>2</v>
      </c>
      <c r="AT17" s="133">
        <v>2</v>
      </c>
      <c r="AU17" s="133">
        <v>0</v>
      </c>
      <c r="AV17" s="133">
        <v>2</v>
      </c>
      <c r="AW17" s="133">
        <v>2</v>
      </c>
      <c r="AX17" s="166">
        <f t="shared" si="25"/>
        <v>8</v>
      </c>
      <c r="AY17" s="24">
        <f t="shared" si="13"/>
        <v>35</v>
      </c>
      <c r="AZ17" s="70">
        <f t="shared" si="1"/>
        <v>4</v>
      </c>
    </row>
    <row r="18" spans="2:52" s="62" customFormat="1" ht="12.75">
      <c r="B18" s="9">
        <v>10</v>
      </c>
      <c r="C18" s="16" t="str">
        <f>'I voor'!C18</f>
        <v>Värinad 12</v>
      </c>
      <c r="D18" s="133">
        <v>0</v>
      </c>
      <c r="E18" s="133">
        <v>2</v>
      </c>
      <c r="F18" s="133">
        <v>0</v>
      </c>
      <c r="G18" s="133">
        <v>2</v>
      </c>
      <c r="H18" s="133">
        <v>1</v>
      </c>
      <c r="I18" s="131">
        <f t="shared" si="14"/>
        <v>5</v>
      </c>
      <c r="J18" s="133">
        <v>0</v>
      </c>
      <c r="K18" s="133">
        <v>0</v>
      </c>
      <c r="L18" s="133">
        <v>0</v>
      </c>
      <c r="M18" s="133">
        <v>2</v>
      </c>
      <c r="N18" s="133">
        <v>1</v>
      </c>
      <c r="O18" s="133">
        <f t="shared" si="15"/>
        <v>3</v>
      </c>
      <c r="P18" s="131">
        <f t="shared" si="16"/>
        <v>8</v>
      </c>
      <c r="Q18" s="133">
        <v>0</v>
      </c>
      <c r="R18" s="133">
        <v>0</v>
      </c>
      <c r="S18" s="133">
        <v>2</v>
      </c>
      <c r="T18" s="133">
        <v>0</v>
      </c>
      <c r="U18" s="133">
        <v>0</v>
      </c>
      <c r="V18" s="133">
        <f t="shared" si="17"/>
        <v>2</v>
      </c>
      <c r="W18" s="131">
        <f t="shared" si="18"/>
        <v>10</v>
      </c>
      <c r="X18" s="133">
        <v>0</v>
      </c>
      <c r="Y18" s="133">
        <v>0</v>
      </c>
      <c r="Z18" s="133">
        <v>2</v>
      </c>
      <c r="AA18" s="133">
        <v>2</v>
      </c>
      <c r="AB18" s="133">
        <v>0</v>
      </c>
      <c r="AC18" s="133">
        <f t="shared" si="19"/>
        <v>4</v>
      </c>
      <c r="AD18" s="131">
        <f t="shared" si="20"/>
        <v>14</v>
      </c>
      <c r="AE18" s="133">
        <v>0</v>
      </c>
      <c r="AF18" s="133">
        <v>0</v>
      </c>
      <c r="AG18" s="133">
        <v>0</v>
      </c>
      <c r="AH18" s="133">
        <v>2</v>
      </c>
      <c r="AI18" s="133">
        <v>2</v>
      </c>
      <c r="AJ18" s="134">
        <f t="shared" si="21"/>
        <v>4</v>
      </c>
      <c r="AK18" s="131">
        <f t="shared" si="22"/>
        <v>18</v>
      </c>
      <c r="AL18" s="169">
        <v>2</v>
      </c>
      <c r="AM18" s="170">
        <v>0</v>
      </c>
      <c r="AN18" s="170">
        <v>0</v>
      </c>
      <c r="AO18" s="170">
        <v>0</v>
      </c>
      <c r="AP18" s="170">
        <v>2</v>
      </c>
      <c r="AQ18" s="134">
        <f t="shared" si="23"/>
        <v>4</v>
      </c>
      <c r="AR18" s="131">
        <f t="shared" si="24"/>
        <v>22</v>
      </c>
      <c r="AS18" s="133">
        <v>2</v>
      </c>
      <c r="AT18" s="133">
        <v>0</v>
      </c>
      <c r="AU18" s="133">
        <v>0</v>
      </c>
      <c r="AV18" s="133">
        <v>0</v>
      </c>
      <c r="AW18" s="133">
        <v>2</v>
      </c>
      <c r="AX18" s="166">
        <f t="shared" si="25"/>
        <v>4</v>
      </c>
      <c r="AY18" s="24">
        <f t="shared" si="13"/>
        <v>26</v>
      </c>
      <c r="AZ18" s="70">
        <f t="shared" si="1"/>
        <v>11</v>
      </c>
    </row>
    <row r="19" spans="2:52" s="62" customFormat="1" ht="12.75">
      <c r="B19" s="5">
        <v>11</v>
      </c>
      <c r="C19" s="16" t="str">
        <f>'I voor'!C19</f>
        <v>-</v>
      </c>
      <c r="D19" s="133"/>
      <c r="E19" s="133"/>
      <c r="F19" s="133"/>
      <c r="G19" s="133"/>
      <c r="H19" s="135"/>
      <c r="I19" s="131">
        <f t="shared" si="14"/>
        <v>0</v>
      </c>
      <c r="J19" s="132"/>
      <c r="K19" s="133"/>
      <c r="L19" s="133"/>
      <c r="M19" s="133"/>
      <c r="N19" s="133"/>
      <c r="O19" s="133">
        <f t="shared" si="15"/>
        <v>0</v>
      </c>
      <c r="P19" s="131">
        <f t="shared" si="16"/>
        <v>0</v>
      </c>
      <c r="Q19" s="133"/>
      <c r="R19" s="133"/>
      <c r="S19" s="133"/>
      <c r="T19" s="133"/>
      <c r="U19" s="133"/>
      <c r="V19" s="133">
        <f t="shared" si="17"/>
        <v>0</v>
      </c>
      <c r="W19" s="131">
        <f t="shared" si="18"/>
        <v>0</v>
      </c>
      <c r="X19" s="133"/>
      <c r="Y19" s="133"/>
      <c r="Z19" s="133"/>
      <c r="AA19" s="133"/>
      <c r="AB19" s="133"/>
      <c r="AC19" s="133">
        <f t="shared" si="19"/>
        <v>0</v>
      </c>
      <c r="AD19" s="131">
        <f t="shared" si="20"/>
        <v>0</v>
      </c>
      <c r="AE19" s="133"/>
      <c r="AF19" s="133"/>
      <c r="AG19" s="133"/>
      <c r="AH19" s="133"/>
      <c r="AI19" s="133"/>
      <c r="AJ19" s="134">
        <f t="shared" si="21"/>
        <v>0</v>
      </c>
      <c r="AK19" s="131">
        <f t="shared" si="22"/>
        <v>0</v>
      </c>
      <c r="AL19" s="169"/>
      <c r="AM19" s="170"/>
      <c r="AN19" s="170"/>
      <c r="AO19" s="170"/>
      <c r="AP19" s="170"/>
      <c r="AQ19" s="134">
        <f t="shared" si="23"/>
        <v>0</v>
      </c>
      <c r="AR19" s="131">
        <f t="shared" si="24"/>
        <v>0</v>
      </c>
      <c r="AS19" s="133"/>
      <c r="AT19" s="133"/>
      <c r="AU19" s="133"/>
      <c r="AV19" s="133"/>
      <c r="AW19" s="133"/>
      <c r="AX19" s="166">
        <f t="shared" si="25"/>
        <v>0</v>
      </c>
      <c r="AY19" s="24">
        <f t="shared" si="13"/>
        <v>0</v>
      </c>
      <c r="AZ19" s="70">
        <f t="shared" si="1"/>
        <v>0</v>
      </c>
    </row>
    <row r="20" spans="2:52" ht="12.75">
      <c r="B20" s="5">
        <v>12</v>
      </c>
      <c r="C20" s="16" t="str">
        <f>'I voor'!C20</f>
        <v>Lihtne variant</v>
      </c>
      <c r="D20" s="2">
        <v>0</v>
      </c>
      <c r="E20" s="2">
        <v>2</v>
      </c>
      <c r="F20" s="2">
        <v>0</v>
      </c>
      <c r="G20" s="2">
        <v>0</v>
      </c>
      <c r="H20" s="106">
        <v>0</v>
      </c>
      <c r="I20" s="131">
        <f t="shared" si="14"/>
        <v>2</v>
      </c>
      <c r="J20" s="107">
        <v>0</v>
      </c>
      <c r="K20" s="2">
        <v>0</v>
      </c>
      <c r="L20" s="2">
        <v>0</v>
      </c>
      <c r="M20" s="2">
        <v>2</v>
      </c>
      <c r="N20" s="2">
        <v>1</v>
      </c>
      <c r="O20" s="133">
        <f t="shared" si="15"/>
        <v>3</v>
      </c>
      <c r="P20" s="131">
        <f t="shared" si="16"/>
        <v>5</v>
      </c>
      <c r="Q20" s="133">
        <v>0</v>
      </c>
      <c r="R20" s="133">
        <v>1</v>
      </c>
      <c r="S20" s="133">
        <v>2</v>
      </c>
      <c r="T20" s="133">
        <v>2</v>
      </c>
      <c r="U20" s="133">
        <v>0</v>
      </c>
      <c r="V20" s="133">
        <f t="shared" si="17"/>
        <v>5</v>
      </c>
      <c r="W20" s="131">
        <f t="shared" si="18"/>
        <v>10</v>
      </c>
      <c r="X20" s="133">
        <v>0</v>
      </c>
      <c r="Y20" s="133">
        <v>0</v>
      </c>
      <c r="Z20" s="133">
        <v>2</v>
      </c>
      <c r="AA20" s="133">
        <v>2</v>
      </c>
      <c r="AB20" s="133">
        <v>0</v>
      </c>
      <c r="AC20" s="133">
        <f t="shared" si="19"/>
        <v>4</v>
      </c>
      <c r="AD20" s="131">
        <f t="shared" si="20"/>
        <v>14</v>
      </c>
      <c r="AE20" s="133">
        <v>0</v>
      </c>
      <c r="AF20" s="133">
        <v>0</v>
      </c>
      <c r="AG20" s="133">
        <v>2</v>
      </c>
      <c r="AH20" s="133">
        <v>2</v>
      </c>
      <c r="AI20" s="133">
        <v>2</v>
      </c>
      <c r="AJ20" s="134">
        <f t="shared" si="21"/>
        <v>6</v>
      </c>
      <c r="AK20" s="131">
        <f t="shared" si="22"/>
        <v>20</v>
      </c>
      <c r="AL20" s="169">
        <v>2</v>
      </c>
      <c r="AM20" s="170">
        <v>0</v>
      </c>
      <c r="AN20" s="170">
        <v>0</v>
      </c>
      <c r="AO20" s="170">
        <v>0</v>
      </c>
      <c r="AP20" s="170">
        <v>2</v>
      </c>
      <c r="AQ20" s="134">
        <f t="shared" si="23"/>
        <v>4</v>
      </c>
      <c r="AR20" s="131">
        <f t="shared" si="24"/>
        <v>24</v>
      </c>
      <c r="AS20" s="133">
        <v>2</v>
      </c>
      <c r="AT20" s="133">
        <v>0</v>
      </c>
      <c r="AU20" s="133">
        <v>2</v>
      </c>
      <c r="AV20" s="133">
        <v>0</v>
      </c>
      <c r="AW20" s="133">
        <v>2</v>
      </c>
      <c r="AX20" s="166">
        <f t="shared" si="25"/>
        <v>6</v>
      </c>
      <c r="AY20" s="24">
        <f t="shared" si="13"/>
        <v>30</v>
      </c>
      <c r="AZ20" s="70">
        <f t="shared" si="1"/>
        <v>6</v>
      </c>
    </row>
    <row r="21" spans="2:52" ht="13.5" thickBot="1">
      <c r="B21" s="9">
        <v>13</v>
      </c>
      <c r="C21" s="16" t="str">
        <f>'I voor'!C21</f>
        <v>Paprika</v>
      </c>
      <c r="D21" s="73">
        <v>2</v>
      </c>
      <c r="E21" s="73">
        <v>2</v>
      </c>
      <c r="F21" s="73">
        <v>0</v>
      </c>
      <c r="G21" s="73">
        <v>0</v>
      </c>
      <c r="H21" s="73">
        <v>0</v>
      </c>
      <c r="I21" s="131">
        <f t="shared" si="14"/>
        <v>4</v>
      </c>
      <c r="J21" s="73">
        <v>0</v>
      </c>
      <c r="K21" s="73">
        <v>0</v>
      </c>
      <c r="L21" s="73">
        <v>2</v>
      </c>
      <c r="M21" s="73">
        <v>2</v>
      </c>
      <c r="N21" s="73">
        <v>1</v>
      </c>
      <c r="O21" s="133">
        <f t="shared" si="15"/>
        <v>5</v>
      </c>
      <c r="P21" s="131">
        <f t="shared" si="16"/>
        <v>9</v>
      </c>
      <c r="Q21" s="133">
        <v>2</v>
      </c>
      <c r="R21" s="133">
        <v>0</v>
      </c>
      <c r="S21" s="133">
        <v>2</v>
      </c>
      <c r="T21" s="133">
        <v>2</v>
      </c>
      <c r="U21" s="133">
        <v>2</v>
      </c>
      <c r="V21" s="133">
        <f t="shared" si="17"/>
        <v>8</v>
      </c>
      <c r="W21" s="131">
        <f t="shared" si="18"/>
        <v>17</v>
      </c>
      <c r="X21" s="133">
        <v>2</v>
      </c>
      <c r="Y21" s="133">
        <v>2</v>
      </c>
      <c r="Z21" s="133">
        <v>2</v>
      </c>
      <c r="AA21" s="133">
        <v>2</v>
      </c>
      <c r="AB21" s="133">
        <v>0</v>
      </c>
      <c r="AC21" s="133">
        <f t="shared" si="19"/>
        <v>8</v>
      </c>
      <c r="AD21" s="131">
        <f t="shared" si="20"/>
        <v>25</v>
      </c>
      <c r="AE21" s="133">
        <v>2</v>
      </c>
      <c r="AF21" s="133">
        <v>2</v>
      </c>
      <c r="AG21" s="133">
        <v>0</v>
      </c>
      <c r="AH21" s="133">
        <v>0</v>
      </c>
      <c r="AI21" s="133">
        <v>0</v>
      </c>
      <c r="AJ21" s="134">
        <f t="shared" si="21"/>
        <v>4</v>
      </c>
      <c r="AK21" s="131">
        <f t="shared" si="22"/>
        <v>29</v>
      </c>
      <c r="AL21" s="169">
        <v>2</v>
      </c>
      <c r="AM21" s="170">
        <v>0</v>
      </c>
      <c r="AN21" s="170">
        <v>2</v>
      </c>
      <c r="AO21" s="170">
        <v>0</v>
      </c>
      <c r="AP21" s="170">
        <v>0</v>
      </c>
      <c r="AQ21" s="134">
        <f t="shared" si="23"/>
        <v>4</v>
      </c>
      <c r="AR21" s="131">
        <f t="shared" si="24"/>
        <v>33</v>
      </c>
      <c r="AS21" s="133">
        <v>2</v>
      </c>
      <c r="AT21" s="133">
        <v>2</v>
      </c>
      <c r="AU21" s="133">
        <v>0</v>
      </c>
      <c r="AV21" s="133">
        <v>0</v>
      </c>
      <c r="AW21" s="133">
        <v>2</v>
      </c>
      <c r="AX21" s="166">
        <f t="shared" si="25"/>
        <v>6</v>
      </c>
      <c r="AY21" s="24">
        <f t="shared" si="13"/>
        <v>39</v>
      </c>
      <c r="AZ21" s="70">
        <f t="shared" si="1"/>
        <v>2</v>
      </c>
    </row>
    <row r="22" spans="2:52" ht="12.75">
      <c r="B22" s="22"/>
      <c r="C22" s="103"/>
      <c r="D22" s="69"/>
      <c r="E22" s="69"/>
      <c r="F22" s="69"/>
      <c r="G22" s="69"/>
      <c r="H22" s="69"/>
      <c r="I22" s="104"/>
      <c r="J22" s="69"/>
      <c r="K22" s="69"/>
      <c r="L22" s="69"/>
      <c r="M22" s="69"/>
      <c r="N22" s="69"/>
      <c r="O22" s="69"/>
      <c r="P22" s="104"/>
      <c r="Q22" s="69"/>
      <c r="R22" s="69"/>
      <c r="S22" s="69"/>
      <c r="T22" s="69"/>
      <c r="U22" s="69"/>
      <c r="V22" s="69"/>
      <c r="W22" s="104"/>
      <c r="X22" s="69"/>
      <c r="Y22" s="69"/>
      <c r="Z22" s="69"/>
      <c r="AA22" s="69"/>
      <c r="AB22" s="69"/>
      <c r="AC22" s="69"/>
      <c r="AD22" s="104"/>
      <c r="AE22" s="69"/>
      <c r="AF22" s="69"/>
      <c r="AG22" s="69"/>
      <c r="AH22" s="69"/>
      <c r="AI22" s="69"/>
      <c r="AJ22" s="69"/>
      <c r="AK22" s="104"/>
      <c r="AL22" s="104"/>
      <c r="AM22" s="104"/>
      <c r="AN22" s="104"/>
      <c r="AO22" s="104"/>
      <c r="AP22" s="104"/>
      <c r="AQ22" s="104"/>
      <c r="AR22" s="104"/>
      <c r="AS22" s="69"/>
      <c r="AT22" s="69"/>
      <c r="AU22" s="69"/>
      <c r="AV22" s="69"/>
      <c r="AW22" s="69"/>
      <c r="AX22" s="104"/>
      <c r="AY22" s="104"/>
      <c r="AZ22" s="105"/>
    </row>
    <row r="23" ht="13.5" thickBot="1"/>
    <row r="24" spans="2:9" ht="12.75">
      <c r="B24" s="64" t="s">
        <v>1</v>
      </c>
      <c r="C24" s="66" t="s">
        <v>0</v>
      </c>
      <c r="D24" s="20" t="s">
        <v>12</v>
      </c>
      <c r="E24" s="20" t="s">
        <v>13</v>
      </c>
      <c r="F24" s="71"/>
      <c r="G24" s="260"/>
      <c r="H24" s="261"/>
      <c r="I24" s="262"/>
    </row>
    <row r="25" spans="2:9" ht="13.5" thickBot="1">
      <c r="B25" s="65"/>
      <c r="C25" s="67"/>
      <c r="D25" s="21" t="s">
        <v>10</v>
      </c>
      <c r="E25" s="21" t="s">
        <v>10</v>
      </c>
      <c r="F25" s="109" t="s">
        <v>3</v>
      </c>
      <c r="G25" s="257" t="s">
        <v>4</v>
      </c>
      <c r="H25" s="258"/>
      <c r="I25" s="259"/>
    </row>
    <row r="26" spans="2:9" ht="13.5" thickBot="1">
      <c r="B26" s="72">
        <v>1</v>
      </c>
      <c r="C26" s="50" t="str">
        <f aca="true" t="shared" si="26" ref="C26:C38">C9</f>
        <v>V</v>
      </c>
      <c r="D26" s="111">
        <f>'I voor'!AY9</f>
        <v>27</v>
      </c>
      <c r="E26" s="112">
        <f aca="true" t="shared" si="27" ref="E26:E38">AY9</f>
        <v>27</v>
      </c>
      <c r="F26" s="113">
        <f aca="true" t="shared" si="28" ref="F26:F34">SUM(D26:E26)</f>
        <v>54</v>
      </c>
      <c r="G26" s="253">
        <f aca="true" t="shared" si="29" ref="G26:G38">IF(F26=0,0,RANK(F26,$F$26:$F$38))</f>
        <v>7</v>
      </c>
      <c r="H26" s="253"/>
      <c r="I26" s="254"/>
    </row>
    <row r="27" spans="2:9" ht="13.5" thickBot="1">
      <c r="B27" s="5">
        <v>2</v>
      </c>
      <c r="C27" s="50" t="str">
        <f t="shared" si="26"/>
        <v>Kiire Tigu</v>
      </c>
      <c r="D27" s="81">
        <f>'I voor'!AY10</f>
        <v>23</v>
      </c>
      <c r="E27" s="2">
        <f t="shared" si="27"/>
        <v>36</v>
      </c>
      <c r="F27" s="2">
        <f t="shared" si="28"/>
        <v>59</v>
      </c>
      <c r="G27" s="253">
        <f t="shared" si="29"/>
        <v>4</v>
      </c>
      <c r="H27" s="253"/>
      <c r="I27" s="254"/>
    </row>
    <row r="28" spans="2:9" ht="13.5" thickBot="1">
      <c r="B28" s="72">
        <v>3</v>
      </c>
      <c r="C28" s="50" t="str">
        <f t="shared" si="26"/>
        <v>Festina Lente</v>
      </c>
      <c r="D28" s="81">
        <f>'I voor'!AY11</f>
        <v>16</v>
      </c>
      <c r="E28" s="2">
        <f t="shared" si="27"/>
        <v>15</v>
      </c>
      <c r="F28" s="2">
        <f t="shared" si="28"/>
        <v>31</v>
      </c>
      <c r="G28" s="253">
        <f t="shared" si="29"/>
        <v>11</v>
      </c>
      <c r="H28" s="253"/>
      <c r="I28" s="254"/>
    </row>
    <row r="29" spans="2:9" ht="13.5" thickBot="1">
      <c r="B29" s="72">
        <v>4</v>
      </c>
      <c r="C29" s="50" t="str">
        <f t="shared" si="26"/>
        <v>Piret</v>
      </c>
      <c r="D29" s="81">
        <f>'I voor'!AY12</f>
        <v>28</v>
      </c>
      <c r="E29" s="2">
        <f t="shared" si="27"/>
        <v>28</v>
      </c>
      <c r="F29" s="2">
        <f t="shared" si="28"/>
        <v>56</v>
      </c>
      <c r="G29" s="253">
        <f t="shared" si="29"/>
        <v>6</v>
      </c>
      <c r="H29" s="253"/>
      <c r="I29" s="254"/>
    </row>
    <row r="30" spans="2:9" ht="13.5" thickBot="1">
      <c r="B30" s="5">
        <v>5</v>
      </c>
      <c r="C30" s="50" t="str">
        <f t="shared" si="26"/>
        <v>Lindpriid</v>
      </c>
      <c r="D30" s="81">
        <f>'I voor'!AY13</f>
        <v>11</v>
      </c>
      <c r="E30" s="2">
        <f t="shared" si="27"/>
        <v>27</v>
      </c>
      <c r="F30" s="2">
        <f t="shared" si="28"/>
        <v>38</v>
      </c>
      <c r="G30" s="253">
        <f t="shared" si="29"/>
        <v>10</v>
      </c>
      <c r="H30" s="253"/>
      <c r="I30" s="254"/>
    </row>
    <row r="31" spans="2:9" ht="13.5" thickBot="1">
      <c r="B31" s="72">
        <v>6</v>
      </c>
      <c r="C31" s="50" t="str">
        <f t="shared" si="26"/>
        <v>Nipitirid</v>
      </c>
      <c r="D31" s="81">
        <f>'I voor'!AY14</f>
        <v>28</v>
      </c>
      <c r="E31" s="2">
        <f t="shared" si="27"/>
        <v>33</v>
      </c>
      <c r="F31" s="2">
        <f t="shared" si="28"/>
        <v>61</v>
      </c>
      <c r="G31" s="253">
        <f t="shared" si="29"/>
        <v>3</v>
      </c>
      <c r="H31" s="253"/>
      <c r="I31" s="254"/>
    </row>
    <row r="32" spans="2:9" ht="13.5" thickBot="1">
      <c r="B32" s="72">
        <v>7</v>
      </c>
      <c r="C32" s="50" t="str">
        <f t="shared" si="26"/>
        <v>Amneesia</v>
      </c>
      <c r="D32" s="81">
        <f>'I voor'!AY15</f>
        <v>21</v>
      </c>
      <c r="E32" s="2">
        <f t="shared" si="27"/>
        <v>30</v>
      </c>
      <c r="F32" s="2">
        <f t="shared" si="28"/>
        <v>51</v>
      </c>
      <c r="G32" s="253">
        <f t="shared" si="29"/>
        <v>8</v>
      </c>
      <c r="H32" s="253"/>
      <c r="I32" s="254"/>
    </row>
    <row r="33" spans="2:9" ht="13.5" thickBot="1">
      <c r="B33" s="5">
        <v>8</v>
      </c>
      <c r="C33" s="50" t="str">
        <f t="shared" si="26"/>
        <v>Kangru KEK</v>
      </c>
      <c r="D33" s="81">
        <f>'I voor'!AY16</f>
        <v>31</v>
      </c>
      <c r="E33" s="2">
        <f t="shared" si="27"/>
        <v>42</v>
      </c>
      <c r="F33" s="2">
        <f t="shared" si="28"/>
        <v>73</v>
      </c>
      <c r="G33" s="253">
        <f t="shared" si="29"/>
        <v>1</v>
      </c>
      <c r="H33" s="253"/>
      <c r="I33" s="254"/>
    </row>
    <row r="34" spans="2:52" s="46" customFormat="1" ht="13.5" thickBot="1">
      <c r="B34" s="72">
        <v>9</v>
      </c>
      <c r="C34" s="50" t="str">
        <f t="shared" si="26"/>
        <v>Kiili Koor</v>
      </c>
      <c r="D34" s="129">
        <f>'I voor'!AY17</f>
        <v>23</v>
      </c>
      <c r="E34" s="129">
        <f t="shared" si="27"/>
        <v>35</v>
      </c>
      <c r="F34" s="129">
        <f t="shared" si="28"/>
        <v>58</v>
      </c>
      <c r="G34" s="253">
        <f t="shared" si="29"/>
        <v>5</v>
      </c>
      <c r="H34" s="253"/>
      <c r="I34" s="254"/>
      <c r="AZ34" s="110"/>
    </row>
    <row r="35" spans="2:52" s="46" customFormat="1" ht="13.5" thickBot="1">
      <c r="B35" s="72">
        <v>10</v>
      </c>
      <c r="C35" s="50" t="str">
        <f t="shared" si="26"/>
        <v>Värinad 12</v>
      </c>
      <c r="D35" s="129">
        <f>'I voor'!AY18</f>
        <v>20</v>
      </c>
      <c r="E35" s="129">
        <f t="shared" si="27"/>
        <v>26</v>
      </c>
      <c r="F35" s="129">
        <f>SUM(D35:E35)</f>
        <v>46</v>
      </c>
      <c r="G35" s="253">
        <f t="shared" si="29"/>
        <v>9</v>
      </c>
      <c r="H35" s="253"/>
      <c r="I35" s="254"/>
      <c r="AZ35" s="110"/>
    </row>
    <row r="36" spans="2:52" s="46" customFormat="1" ht="13.5" thickBot="1">
      <c r="B36" s="5">
        <v>11</v>
      </c>
      <c r="C36" s="50" t="str">
        <f t="shared" si="26"/>
        <v>-</v>
      </c>
      <c r="D36" s="129">
        <f>'I voor'!AY19</f>
        <v>0</v>
      </c>
      <c r="E36" s="129">
        <f t="shared" si="27"/>
        <v>0</v>
      </c>
      <c r="F36" s="129">
        <f>SUM(D36:E36)</f>
        <v>0</v>
      </c>
      <c r="G36" s="253">
        <f t="shared" si="29"/>
        <v>0</v>
      </c>
      <c r="H36" s="253"/>
      <c r="I36" s="254"/>
      <c r="AZ36" s="110"/>
    </row>
    <row r="37" spans="2:9" ht="13.5" thickBot="1">
      <c r="B37" s="72">
        <v>12</v>
      </c>
      <c r="C37" s="50" t="str">
        <f t="shared" si="26"/>
        <v>Lihtne variant</v>
      </c>
      <c r="D37" s="129">
        <f>'I voor'!AY20</f>
        <v>0</v>
      </c>
      <c r="E37" s="129">
        <f t="shared" si="27"/>
        <v>30</v>
      </c>
      <c r="F37" s="129">
        <f>SUM(D37:E37)</f>
        <v>30</v>
      </c>
      <c r="G37" s="253">
        <f t="shared" si="29"/>
        <v>12</v>
      </c>
      <c r="H37" s="253"/>
      <c r="I37" s="254"/>
    </row>
    <row r="38" spans="2:9" ht="12.75">
      <c r="B38" s="72">
        <v>13</v>
      </c>
      <c r="C38" s="50" t="str">
        <f t="shared" si="26"/>
        <v>Paprika</v>
      </c>
      <c r="D38" s="129">
        <f>'I voor'!AY21</f>
        <v>33</v>
      </c>
      <c r="E38" s="129">
        <f t="shared" si="27"/>
        <v>39</v>
      </c>
      <c r="F38" s="129">
        <f>SUM(D38:E38)</f>
        <v>72</v>
      </c>
      <c r="G38" s="253">
        <f t="shared" si="29"/>
        <v>2</v>
      </c>
      <c r="H38" s="253"/>
      <c r="I38" s="254"/>
    </row>
  </sheetData>
  <sheetProtection/>
  <mergeCells count="22">
    <mergeCell ref="G38:I38"/>
    <mergeCell ref="G29:I29"/>
    <mergeCell ref="G30:I30"/>
    <mergeCell ref="G31:I31"/>
    <mergeCell ref="G32:I32"/>
    <mergeCell ref="G33:I33"/>
    <mergeCell ref="G36:I36"/>
    <mergeCell ref="B7:B8"/>
    <mergeCell ref="C7:C8"/>
    <mergeCell ref="D7:AX7"/>
    <mergeCell ref="G26:I26"/>
    <mergeCell ref="G35:I35"/>
    <mergeCell ref="G37:I37"/>
    <mergeCell ref="AZ7:AZ8"/>
    <mergeCell ref="G34:I34"/>
    <mergeCell ref="D4:T4"/>
    <mergeCell ref="D5:T5"/>
    <mergeCell ref="D6:T6"/>
    <mergeCell ref="G27:I27"/>
    <mergeCell ref="G25:I25"/>
    <mergeCell ref="G24:I24"/>
    <mergeCell ref="G28:I28"/>
  </mergeCells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35"/>
  <sheetViews>
    <sheetView zoomScalePageLayoutView="0" workbookViewId="0" topLeftCell="A1">
      <pane xSplit="2" topLeftCell="C1" activePane="topRight" state="frozen"/>
      <selection pane="topLeft" activeCell="A5" sqref="A5"/>
      <selection pane="topRight" activeCell="P29" sqref="P29"/>
    </sheetView>
  </sheetViews>
  <sheetFormatPr defaultColWidth="9.140625" defaultRowHeight="12.75"/>
  <cols>
    <col min="1" max="1" width="2.7109375" style="97" customWidth="1"/>
    <col min="2" max="2" width="12.57421875" style="0" bestFit="1" customWidth="1"/>
    <col min="3" max="5" width="4.140625" style="0" customWidth="1"/>
    <col min="6" max="6" width="4.7109375" style="0" customWidth="1"/>
    <col min="7" max="7" width="5.7109375" style="0" customWidth="1"/>
    <col min="8" max="8" width="4.00390625" style="0" customWidth="1"/>
    <col min="9" max="9" width="4.57421875" style="0" customWidth="1"/>
    <col min="10" max="14" width="3.140625" style="0" customWidth="1"/>
    <col min="15" max="15" width="3.421875" style="0" customWidth="1"/>
    <col min="16" max="20" width="3.28125" style="0" customWidth="1"/>
    <col min="21" max="21" width="3.140625" style="0" customWidth="1"/>
    <col min="22" max="22" width="3.8515625" style="0" customWidth="1"/>
    <col min="23" max="27" width="2.57421875" style="0" customWidth="1"/>
    <col min="28" max="28" width="3.00390625" style="0" customWidth="1"/>
    <col min="29" max="29" width="3.8515625" style="0" customWidth="1"/>
    <col min="30" max="34" width="2.421875" style="0" customWidth="1"/>
    <col min="35" max="35" width="3.28125" style="0" customWidth="1"/>
    <col min="36" max="36" width="3.8515625" style="0" customWidth="1"/>
    <col min="37" max="41" width="2.57421875" style="0" customWidth="1"/>
    <col min="42" max="42" width="2.8515625" style="0" customWidth="1"/>
    <col min="43" max="43" width="3.140625" style="0" customWidth="1"/>
    <col min="44" max="48" width="2.7109375" style="0" customWidth="1"/>
    <col min="49" max="49" width="3.8515625" style="0" customWidth="1"/>
    <col min="50" max="50" width="7.28125" style="0" bestFit="1" customWidth="1"/>
    <col min="51" max="51" width="7.421875" style="0" customWidth="1"/>
  </cols>
  <sheetData>
    <row r="2" spans="4:20" ht="20.25">
      <c r="D2" s="244" t="str">
        <f>'I voor'!D4:T4</f>
        <v>KIILI MNEMO 2011-2012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4:20" ht="15">
      <c r="D3" s="255">
        <v>40867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4:52" ht="13.5" thickBot="1"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AX4" s="22"/>
      <c r="AY4" s="22"/>
      <c r="AZ4" s="22"/>
    </row>
    <row r="5" spans="1:52" ht="12.75">
      <c r="A5" s="267" t="s">
        <v>1</v>
      </c>
      <c r="B5" s="269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19" t="s">
        <v>15</v>
      </c>
      <c r="AY5" s="86" t="s">
        <v>4</v>
      </c>
      <c r="AZ5" s="275"/>
    </row>
    <row r="6" spans="1:52" ht="13.5" thickBot="1">
      <c r="A6" s="268"/>
      <c r="B6" s="270"/>
      <c r="C6" s="89">
        <v>1</v>
      </c>
      <c r="D6" s="90">
        <v>2</v>
      </c>
      <c r="E6" s="90">
        <v>3</v>
      </c>
      <c r="F6" s="90">
        <v>4</v>
      </c>
      <c r="G6" s="91">
        <v>5</v>
      </c>
      <c r="H6" s="92" t="s">
        <v>2</v>
      </c>
      <c r="I6" s="89">
        <v>6</v>
      </c>
      <c r="J6" s="90">
        <v>7</v>
      </c>
      <c r="K6" s="90">
        <v>8</v>
      </c>
      <c r="L6" s="90">
        <v>9</v>
      </c>
      <c r="M6" s="90">
        <v>10</v>
      </c>
      <c r="N6" s="93"/>
      <c r="O6" s="92" t="s">
        <v>2</v>
      </c>
      <c r="P6" s="90">
        <v>11</v>
      </c>
      <c r="Q6" s="90">
        <v>12</v>
      </c>
      <c r="R6" s="90">
        <v>13</v>
      </c>
      <c r="S6" s="90">
        <v>14</v>
      </c>
      <c r="T6" s="90">
        <v>15</v>
      </c>
      <c r="U6" s="93"/>
      <c r="V6" s="92" t="s">
        <v>2</v>
      </c>
      <c r="W6" s="90">
        <v>16</v>
      </c>
      <c r="X6" s="90">
        <v>17</v>
      </c>
      <c r="Y6" s="90">
        <v>18</v>
      </c>
      <c r="Z6" s="90">
        <v>19</v>
      </c>
      <c r="AA6" s="90">
        <v>20</v>
      </c>
      <c r="AB6" s="93"/>
      <c r="AC6" s="92" t="s">
        <v>2</v>
      </c>
      <c r="AD6" s="90">
        <v>21</v>
      </c>
      <c r="AE6" s="90">
        <v>22</v>
      </c>
      <c r="AF6" s="90">
        <v>23</v>
      </c>
      <c r="AG6" s="90">
        <v>24</v>
      </c>
      <c r="AH6" s="90">
        <v>25</v>
      </c>
      <c r="AI6" s="93"/>
      <c r="AJ6" s="92" t="s">
        <v>2</v>
      </c>
      <c r="AK6" s="94">
        <v>26</v>
      </c>
      <c r="AL6" s="90">
        <v>27</v>
      </c>
      <c r="AM6" s="90">
        <v>28</v>
      </c>
      <c r="AN6" s="90">
        <v>29</v>
      </c>
      <c r="AO6" s="91">
        <v>30</v>
      </c>
      <c r="AP6" s="95"/>
      <c r="AQ6" s="92" t="s">
        <v>2</v>
      </c>
      <c r="AR6" s="149">
        <v>31</v>
      </c>
      <c r="AS6" s="150">
        <v>32</v>
      </c>
      <c r="AT6" s="150">
        <v>33</v>
      </c>
      <c r="AU6" s="150">
        <v>34</v>
      </c>
      <c r="AV6" s="150">
        <v>35</v>
      </c>
      <c r="AW6" s="96"/>
      <c r="AX6" s="14" t="s">
        <v>3</v>
      </c>
      <c r="AY6" s="87"/>
      <c r="AZ6" s="275"/>
    </row>
    <row r="7" spans="1:51" ht="12.75">
      <c r="A7" s="98">
        <v>1</v>
      </c>
      <c r="B7" s="16" t="str">
        <f>'II voor'!C9</f>
        <v>V</v>
      </c>
      <c r="C7" s="10">
        <v>0</v>
      </c>
      <c r="D7" s="10">
        <v>0</v>
      </c>
      <c r="E7" s="10">
        <v>0</v>
      </c>
      <c r="F7" s="10">
        <v>2</v>
      </c>
      <c r="G7" s="11">
        <v>0</v>
      </c>
      <c r="H7" s="18">
        <f aca="true" t="shared" si="0" ref="H7:H19">SUM(C7:G7)</f>
        <v>2</v>
      </c>
      <c r="I7" s="12">
        <v>0</v>
      </c>
      <c r="J7" s="10">
        <v>3</v>
      </c>
      <c r="K7" s="10">
        <v>0</v>
      </c>
      <c r="L7" s="10">
        <v>2</v>
      </c>
      <c r="M7" s="10">
        <v>0</v>
      </c>
      <c r="N7" s="26">
        <f>SUM(I7:M7)</f>
        <v>5</v>
      </c>
      <c r="O7" s="18">
        <f>H7+N7</f>
        <v>7</v>
      </c>
      <c r="P7" s="10">
        <v>0</v>
      </c>
      <c r="Q7" s="10">
        <v>1</v>
      </c>
      <c r="R7" s="10">
        <v>0</v>
      </c>
      <c r="S7" s="10">
        <v>0</v>
      </c>
      <c r="T7" s="10">
        <v>2</v>
      </c>
      <c r="U7" s="26">
        <f>SUM(P7:T7)</f>
        <v>3</v>
      </c>
      <c r="V7" s="18">
        <f>O7+U7</f>
        <v>10</v>
      </c>
      <c r="W7" s="10">
        <v>0</v>
      </c>
      <c r="X7" s="10">
        <v>2</v>
      </c>
      <c r="Y7" s="10">
        <v>0</v>
      </c>
      <c r="Z7" s="10">
        <v>2</v>
      </c>
      <c r="AA7" s="10">
        <v>0</v>
      </c>
      <c r="AB7" s="26">
        <f>SUM(W7:AA7)</f>
        <v>4</v>
      </c>
      <c r="AC7" s="18">
        <f>V7+AB7</f>
        <v>14</v>
      </c>
      <c r="AD7" s="10">
        <v>0</v>
      </c>
      <c r="AE7" s="10">
        <v>0</v>
      </c>
      <c r="AF7" s="10">
        <v>2</v>
      </c>
      <c r="AG7" s="10">
        <v>0</v>
      </c>
      <c r="AH7" s="10">
        <v>0</v>
      </c>
      <c r="AI7" s="26">
        <f>SUM(AD7:AH7)</f>
        <v>2</v>
      </c>
      <c r="AJ7" s="18">
        <f>AC7+AI7</f>
        <v>16</v>
      </c>
      <c r="AK7" s="143">
        <v>2</v>
      </c>
      <c r="AL7" s="143">
        <v>0</v>
      </c>
      <c r="AM7" s="143">
        <v>0</v>
      </c>
      <c r="AN7" s="143">
        <v>2</v>
      </c>
      <c r="AO7" s="143">
        <v>2</v>
      </c>
      <c r="AP7" s="26">
        <f>SUM(AK7:AO7)</f>
        <v>6</v>
      </c>
      <c r="AQ7" s="18">
        <f>AJ7+AP7</f>
        <v>22</v>
      </c>
      <c r="AR7" s="10">
        <v>2</v>
      </c>
      <c r="AS7" s="10">
        <v>0</v>
      </c>
      <c r="AT7" s="10">
        <v>2</v>
      </c>
      <c r="AU7" s="10">
        <v>0</v>
      </c>
      <c r="AV7" s="10">
        <v>0</v>
      </c>
      <c r="AW7" s="26">
        <f>SUM(AR7:AV7)</f>
        <v>4</v>
      </c>
      <c r="AX7" s="24">
        <f>AQ7+AW7</f>
        <v>26</v>
      </c>
      <c r="AY7" s="88">
        <f aca="true" t="shared" si="1" ref="AY7:AY19">IF(AX7=0,0,RANK(AX7,$AX$7:$AX$19))</f>
        <v>8</v>
      </c>
    </row>
    <row r="8" spans="1:51" ht="12.75">
      <c r="A8" s="99">
        <v>2</v>
      </c>
      <c r="B8" s="16" t="str">
        <f>'II voor'!C10</f>
        <v>Kiire Tigu</v>
      </c>
      <c r="C8" s="2">
        <v>1</v>
      </c>
      <c r="D8" s="2">
        <v>0</v>
      </c>
      <c r="E8" s="2">
        <v>0</v>
      </c>
      <c r="F8" s="2">
        <v>0</v>
      </c>
      <c r="G8" s="3">
        <v>0</v>
      </c>
      <c r="H8" s="18">
        <f t="shared" si="0"/>
        <v>1</v>
      </c>
      <c r="I8" s="4">
        <v>0</v>
      </c>
      <c r="J8" s="2">
        <v>2</v>
      </c>
      <c r="K8" s="2">
        <v>0</v>
      </c>
      <c r="L8" s="2">
        <v>2</v>
      </c>
      <c r="M8" s="2">
        <v>2</v>
      </c>
      <c r="N8" s="26">
        <f aca="true" t="shared" si="2" ref="N8:N19">SUM(I8:M8)</f>
        <v>6</v>
      </c>
      <c r="O8" s="18">
        <f aca="true" t="shared" si="3" ref="O8:O19">H8+N8</f>
        <v>7</v>
      </c>
      <c r="P8" s="2">
        <v>0</v>
      </c>
      <c r="Q8" s="2">
        <v>0</v>
      </c>
      <c r="R8" s="2">
        <v>0</v>
      </c>
      <c r="S8" s="2">
        <v>0</v>
      </c>
      <c r="T8" s="2">
        <v>2</v>
      </c>
      <c r="U8" s="26">
        <f aca="true" t="shared" si="4" ref="U8:U19">SUM(P8:T8)</f>
        <v>2</v>
      </c>
      <c r="V8" s="18">
        <f aca="true" t="shared" si="5" ref="V8:V19">O8+U8</f>
        <v>9</v>
      </c>
      <c r="W8" s="2">
        <v>2</v>
      </c>
      <c r="X8" s="2">
        <v>0</v>
      </c>
      <c r="Y8" s="2">
        <v>2</v>
      </c>
      <c r="Z8" s="2">
        <v>2</v>
      </c>
      <c r="AA8" s="2">
        <v>0</v>
      </c>
      <c r="AB8" s="26">
        <f aca="true" t="shared" si="6" ref="AB8:AB19">SUM(W8:AA8)</f>
        <v>6</v>
      </c>
      <c r="AC8" s="18">
        <f aca="true" t="shared" si="7" ref="AC8:AC19">V8+AB8</f>
        <v>15</v>
      </c>
      <c r="AD8" s="2">
        <v>0</v>
      </c>
      <c r="AE8" s="2">
        <v>0</v>
      </c>
      <c r="AF8" s="2">
        <v>2</v>
      </c>
      <c r="AG8" s="2">
        <v>2</v>
      </c>
      <c r="AH8" s="2">
        <v>2</v>
      </c>
      <c r="AI8" s="26">
        <f aca="true" t="shared" si="8" ref="AI8:AI19">SUM(AD8:AH8)</f>
        <v>6</v>
      </c>
      <c r="AJ8" s="18">
        <f aca="true" t="shared" si="9" ref="AJ8:AJ19">AC8+AI8</f>
        <v>21</v>
      </c>
      <c r="AK8" s="144">
        <v>2</v>
      </c>
      <c r="AL8" s="144">
        <v>1</v>
      </c>
      <c r="AM8" s="144">
        <v>0</v>
      </c>
      <c r="AN8" s="144">
        <v>0</v>
      </c>
      <c r="AO8" s="144">
        <v>2</v>
      </c>
      <c r="AP8" s="26">
        <f aca="true" t="shared" si="10" ref="AP8:AP19">SUM(AK8:AO8)</f>
        <v>5</v>
      </c>
      <c r="AQ8" s="18">
        <f aca="true" t="shared" si="11" ref="AQ8:AQ19">AJ8+AP8</f>
        <v>26</v>
      </c>
      <c r="AR8" s="2">
        <v>0</v>
      </c>
      <c r="AS8" s="2">
        <v>2</v>
      </c>
      <c r="AT8" s="2">
        <v>0</v>
      </c>
      <c r="AU8" s="2">
        <v>0</v>
      </c>
      <c r="AV8" s="2">
        <v>2</v>
      </c>
      <c r="AW8" s="26">
        <f aca="true" t="shared" si="12" ref="AW8:AW19">SUM(AR8:AV8)</f>
        <v>4</v>
      </c>
      <c r="AX8" s="24">
        <f aca="true" t="shared" si="13" ref="AX8:AX19">AQ8+AW8</f>
        <v>30</v>
      </c>
      <c r="AY8" s="88">
        <f t="shared" si="1"/>
        <v>5</v>
      </c>
    </row>
    <row r="9" spans="1:51" ht="12.75">
      <c r="A9" s="98">
        <v>3</v>
      </c>
      <c r="B9" s="16" t="str">
        <f>'II voor'!C11</f>
        <v>Festina Lente</v>
      </c>
      <c r="C9" s="2">
        <v>0</v>
      </c>
      <c r="D9" s="2">
        <v>0</v>
      </c>
      <c r="E9" s="2">
        <v>0</v>
      </c>
      <c r="F9" s="2">
        <v>2</v>
      </c>
      <c r="G9" s="3">
        <v>0</v>
      </c>
      <c r="H9" s="18">
        <f t="shared" si="0"/>
        <v>2</v>
      </c>
      <c r="I9" s="4">
        <v>0</v>
      </c>
      <c r="J9" s="2">
        <v>1</v>
      </c>
      <c r="K9" s="2">
        <v>0</v>
      </c>
      <c r="L9" s="2">
        <v>1</v>
      </c>
      <c r="M9" s="2">
        <v>0</v>
      </c>
      <c r="N9" s="26">
        <f t="shared" si="2"/>
        <v>2</v>
      </c>
      <c r="O9" s="18">
        <f t="shared" si="3"/>
        <v>4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6">
        <f t="shared" si="4"/>
        <v>0</v>
      </c>
      <c r="V9" s="18">
        <f t="shared" si="5"/>
        <v>4</v>
      </c>
      <c r="W9" s="2">
        <v>2</v>
      </c>
      <c r="X9" s="2">
        <v>2</v>
      </c>
      <c r="Y9" s="2">
        <v>0</v>
      </c>
      <c r="Z9" s="2">
        <v>0</v>
      </c>
      <c r="AA9" s="2">
        <v>0</v>
      </c>
      <c r="AB9" s="26">
        <f t="shared" si="6"/>
        <v>4</v>
      </c>
      <c r="AC9" s="18">
        <f t="shared" si="7"/>
        <v>8</v>
      </c>
      <c r="AD9" s="2">
        <v>0</v>
      </c>
      <c r="AE9" s="2">
        <v>2</v>
      </c>
      <c r="AF9" s="2">
        <v>0</v>
      </c>
      <c r="AG9" s="2">
        <v>0</v>
      </c>
      <c r="AH9" s="2">
        <v>0</v>
      </c>
      <c r="AI9" s="26">
        <f t="shared" si="8"/>
        <v>2</v>
      </c>
      <c r="AJ9" s="18">
        <f t="shared" si="9"/>
        <v>10</v>
      </c>
      <c r="AK9" s="144">
        <v>0</v>
      </c>
      <c r="AL9" s="144">
        <v>0</v>
      </c>
      <c r="AM9" s="144">
        <v>0</v>
      </c>
      <c r="AN9" s="144">
        <v>0</v>
      </c>
      <c r="AO9" s="144">
        <v>2</v>
      </c>
      <c r="AP9" s="26">
        <f t="shared" si="10"/>
        <v>2</v>
      </c>
      <c r="AQ9" s="18">
        <f t="shared" si="11"/>
        <v>12</v>
      </c>
      <c r="AR9" s="2">
        <v>0</v>
      </c>
      <c r="AS9" s="2">
        <v>0</v>
      </c>
      <c r="AT9" s="2">
        <v>0</v>
      </c>
      <c r="AU9" s="2">
        <v>0</v>
      </c>
      <c r="AV9" s="2">
        <v>2</v>
      </c>
      <c r="AW9" s="26">
        <f t="shared" si="12"/>
        <v>2</v>
      </c>
      <c r="AX9" s="24">
        <f t="shared" si="13"/>
        <v>14</v>
      </c>
      <c r="AY9" s="88">
        <f t="shared" si="1"/>
        <v>12</v>
      </c>
    </row>
    <row r="10" spans="1:51" ht="12.75">
      <c r="A10" s="98">
        <v>4</v>
      </c>
      <c r="B10" s="16" t="str">
        <f>'II voor'!C12</f>
        <v>Piret</v>
      </c>
      <c r="C10" s="2">
        <v>2</v>
      </c>
      <c r="D10" s="2">
        <v>0</v>
      </c>
      <c r="E10" s="2">
        <v>0</v>
      </c>
      <c r="F10" s="2">
        <v>2</v>
      </c>
      <c r="G10" s="3">
        <v>0</v>
      </c>
      <c r="H10" s="18">
        <f t="shared" si="0"/>
        <v>4</v>
      </c>
      <c r="I10" s="4">
        <v>2</v>
      </c>
      <c r="J10" s="2">
        <v>2</v>
      </c>
      <c r="K10" s="2">
        <v>0</v>
      </c>
      <c r="L10" s="2">
        <v>1</v>
      </c>
      <c r="M10" s="2">
        <v>0</v>
      </c>
      <c r="N10" s="26">
        <f t="shared" si="2"/>
        <v>5</v>
      </c>
      <c r="O10" s="18">
        <f t="shared" si="3"/>
        <v>9</v>
      </c>
      <c r="P10" s="2">
        <v>0</v>
      </c>
      <c r="Q10" s="2">
        <v>0</v>
      </c>
      <c r="R10" s="2">
        <v>0</v>
      </c>
      <c r="S10" s="2">
        <v>0</v>
      </c>
      <c r="T10" s="2">
        <v>2</v>
      </c>
      <c r="U10" s="26">
        <f t="shared" si="4"/>
        <v>2</v>
      </c>
      <c r="V10" s="18">
        <f t="shared" si="5"/>
        <v>11</v>
      </c>
      <c r="W10" s="2">
        <v>2</v>
      </c>
      <c r="X10" s="2">
        <v>2</v>
      </c>
      <c r="Y10" s="2">
        <v>2</v>
      </c>
      <c r="Z10" s="2">
        <v>2</v>
      </c>
      <c r="AA10" s="2">
        <v>2</v>
      </c>
      <c r="AB10" s="26">
        <f t="shared" si="6"/>
        <v>10</v>
      </c>
      <c r="AC10" s="18">
        <f t="shared" si="7"/>
        <v>21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6">
        <f t="shared" si="8"/>
        <v>0</v>
      </c>
      <c r="AJ10" s="18">
        <f t="shared" si="9"/>
        <v>21</v>
      </c>
      <c r="AK10" s="144">
        <v>2</v>
      </c>
      <c r="AL10" s="144">
        <v>0</v>
      </c>
      <c r="AM10" s="144">
        <v>0</v>
      </c>
      <c r="AN10" s="144">
        <v>2</v>
      </c>
      <c r="AO10" s="144">
        <v>2</v>
      </c>
      <c r="AP10" s="26">
        <f t="shared" si="10"/>
        <v>6</v>
      </c>
      <c r="AQ10" s="18">
        <f t="shared" si="11"/>
        <v>27</v>
      </c>
      <c r="AR10" s="2">
        <v>1</v>
      </c>
      <c r="AS10" s="2">
        <v>0</v>
      </c>
      <c r="AT10" s="2">
        <v>0</v>
      </c>
      <c r="AU10" s="2">
        <v>0</v>
      </c>
      <c r="AV10" s="2">
        <v>0</v>
      </c>
      <c r="AW10" s="26">
        <f t="shared" si="12"/>
        <v>1</v>
      </c>
      <c r="AX10" s="24">
        <f t="shared" si="13"/>
        <v>28</v>
      </c>
      <c r="AY10" s="88">
        <f t="shared" si="1"/>
        <v>7</v>
      </c>
    </row>
    <row r="11" spans="1:51" ht="12.75">
      <c r="A11" s="99">
        <v>5</v>
      </c>
      <c r="B11" s="16" t="str">
        <f>'II voor'!C13</f>
        <v>Lindpriid</v>
      </c>
      <c r="C11" s="2">
        <v>0</v>
      </c>
      <c r="D11" s="2">
        <v>0</v>
      </c>
      <c r="E11" s="2">
        <v>0</v>
      </c>
      <c r="F11" s="2">
        <v>2</v>
      </c>
      <c r="G11" s="3">
        <v>0</v>
      </c>
      <c r="H11" s="18">
        <f t="shared" si="0"/>
        <v>2</v>
      </c>
      <c r="I11" s="4">
        <v>0</v>
      </c>
      <c r="J11" s="2">
        <v>3</v>
      </c>
      <c r="K11" s="2">
        <v>2</v>
      </c>
      <c r="L11" s="2">
        <v>2</v>
      </c>
      <c r="M11" s="2">
        <v>0</v>
      </c>
      <c r="N11" s="26">
        <f t="shared" si="2"/>
        <v>7</v>
      </c>
      <c r="O11" s="18">
        <f t="shared" si="3"/>
        <v>9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6">
        <f t="shared" si="4"/>
        <v>0</v>
      </c>
      <c r="V11" s="18">
        <f t="shared" si="5"/>
        <v>9</v>
      </c>
      <c r="W11" s="2">
        <v>2</v>
      </c>
      <c r="X11" s="2">
        <v>0</v>
      </c>
      <c r="Y11" s="2">
        <v>0</v>
      </c>
      <c r="Z11" s="2">
        <v>2</v>
      </c>
      <c r="AA11" s="2">
        <v>0</v>
      </c>
      <c r="AB11" s="26">
        <f t="shared" si="6"/>
        <v>4</v>
      </c>
      <c r="AC11" s="18">
        <f t="shared" si="7"/>
        <v>13</v>
      </c>
      <c r="AD11" s="2">
        <v>0</v>
      </c>
      <c r="AE11" s="2">
        <v>2</v>
      </c>
      <c r="AF11" s="2">
        <v>2</v>
      </c>
      <c r="AG11" s="2">
        <v>0</v>
      </c>
      <c r="AH11" s="2">
        <v>0</v>
      </c>
      <c r="AI11" s="26">
        <f t="shared" si="8"/>
        <v>4</v>
      </c>
      <c r="AJ11" s="18">
        <f t="shared" si="9"/>
        <v>17</v>
      </c>
      <c r="AK11" s="144">
        <v>0</v>
      </c>
      <c r="AL11" s="144">
        <v>1</v>
      </c>
      <c r="AM11" s="144">
        <v>2</v>
      </c>
      <c r="AN11" s="144">
        <v>0</v>
      </c>
      <c r="AO11" s="144">
        <v>2</v>
      </c>
      <c r="AP11" s="26">
        <f t="shared" si="10"/>
        <v>5</v>
      </c>
      <c r="AQ11" s="18">
        <f t="shared" si="11"/>
        <v>22</v>
      </c>
      <c r="AR11" s="2">
        <v>0</v>
      </c>
      <c r="AS11" s="2">
        <v>2</v>
      </c>
      <c r="AT11" s="2">
        <v>0</v>
      </c>
      <c r="AU11" s="2">
        <v>0</v>
      </c>
      <c r="AV11" s="2">
        <v>2</v>
      </c>
      <c r="AW11" s="26">
        <f t="shared" si="12"/>
        <v>4</v>
      </c>
      <c r="AX11" s="24">
        <f t="shared" si="13"/>
        <v>26</v>
      </c>
      <c r="AY11" s="88">
        <f t="shared" si="1"/>
        <v>8</v>
      </c>
    </row>
    <row r="12" spans="1:51" ht="12.75">
      <c r="A12" s="98">
        <v>6</v>
      </c>
      <c r="B12" s="16" t="str">
        <f>'II voor'!C14</f>
        <v>Nipitirid</v>
      </c>
      <c r="C12" s="2">
        <v>1</v>
      </c>
      <c r="D12" s="2">
        <v>0</v>
      </c>
      <c r="E12" s="2">
        <v>0</v>
      </c>
      <c r="F12" s="2">
        <v>0</v>
      </c>
      <c r="G12" s="3">
        <v>0</v>
      </c>
      <c r="H12" s="18">
        <f t="shared" si="0"/>
        <v>1</v>
      </c>
      <c r="I12" s="4">
        <v>0</v>
      </c>
      <c r="J12" s="2">
        <v>3</v>
      </c>
      <c r="K12" s="2">
        <v>0</v>
      </c>
      <c r="L12" s="2">
        <v>2</v>
      </c>
      <c r="M12" s="2">
        <v>0</v>
      </c>
      <c r="N12" s="26">
        <f t="shared" si="2"/>
        <v>5</v>
      </c>
      <c r="O12" s="18">
        <f t="shared" si="3"/>
        <v>6</v>
      </c>
      <c r="P12" s="2">
        <v>0</v>
      </c>
      <c r="Q12" s="2">
        <v>0</v>
      </c>
      <c r="R12" s="2">
        <v>0</v>
      </c>
      <c r="S12" s="2">
        <v>0</v>
      </c>
      <c r="T12" s="2">
        <v>2</v>
      </c>
      <c r="U12" s="26">
        <f t="shared" si="4"/>
        <v>2</v>
      </c>
      <c r="V12" s="18">
        <f t="shared" si="5"/>
        <v>8</v>
      </c>
      <c r="W12" s="2">
        <v>2</v>
      </c>
      <c r="X12" s="2">
        <v>2</v>
      </c>
      <c r="Y12" s="2">
        <v>2</v>
      </c>
      <c r="Z12" s="2">
        <v>2</v>
      </c>
      <c r="AA12" s="2">
        <v>2</v>
      </c>
      <c r="AB12" s="26">
        <f t="shared" si="6"/>
        <v>10</v>
      </c>
      <c r="AC12" s="18">
        <f t="shared" si="7"/>
        <v>18</v>
      </c>
      <c r="AD12" s="2">
        <v>0</v>
      </c>
      <c r="AE12" s="2">
        <v>0</v>
      </c>
      <c r="AF12" s="2">
        <v>2</v>
      </c>
      <c r="AG12" s="2">
        <v>0</v>
      </c>
      <c r="AH12" s="2">
        <v>0</v>
      </c>
      <c r="AI12" s="26">
        <f t="shared" si="8"/>
        <v>2</v>
      </c>
      <c r="AJ12" s="18">
        <f t="shared" si="9"/>
        <v>20</v>
      </c>
      <c r="AK12" s="144">
        <v>2</v>
      </c>
      <c r="AL12" s="144">
        <v>1</v>
      </c>
      <c r="AM12" s="144">
        <v>2</v>
      </c>
      <c r="AN12" s="144">
        <v>2</v>
      </c>
      <c r="AO12" s="144">
        <v>2</v>
      </c>
      <c r="AP12" s="26">
        <f t="shared" si="10"/>
        <v>9</v>
      </c>
      <c r="AQ12" s="18">
        <f t="shared" si="11"/>
        <v>29</v>
      </c>
      <c r="AR12" s="2">
        <v>1</v>
      </c>
      <c r="AS12" s="2">
        <v>2</v>
      </c>
      <c r="AT12" s="2">
        <v>0</v>
      </c>
      <c r="AU12" s="2">
        <v>0</v>
      </c>
      <c r="AV12" s="2">
        <v>2</v>
      </c>
      <c r="AW12" s="26">
        <f t="shared" si="12"/>
        <v>5</v>
      </c>
      <c r="AX12" s="24">
        <f t="shared" si="13"/>
        <v>34</v>
      </c>
      <c r="AY12" s="88">
        <f t="shared" si="1"/>
        <v>3</v>
      </c>
    </row>
    <row r="13" spans="1:51" ht="12.75">
      <c r="A13" s="98">
        <v>7</v>
      </c>
      <c r="B13" s="16" t="str">
        <f>'II voor'!C15</f>
        <v>Amneesia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  <c r="H13" s="18">
        <f t="shared" si="0"/>
        <v>0</v>
      </c>
      <c r="I13" s="4">
        <v>0</v>
      </c>
      <c r="J13" s="2">
        <v>2</v>
      </c>
      <c r="K13" s="2">
        <v>0</v>
      </c>
      <c r="L13" s="2">
        <v>1</v>
      </c>
      <c r="M13" s="2">
        <v>2</v>
      </c>
      <c r="N13" s="26">
        <f t="shared" si="2"/>
        <v>5</v>
      </c>
      <c r="O13" s="18">
        <f t="shared" si="3"/>
        <v>5</v>
      </c>
      <c r="P13" s="2">
        <v>0</v>
      </c>
      <c r="Q13" s="2">
        <v>0</v>
      </c>
      <c r="R13" s="2">
        <v>0</v>
      </c>
      <c r="S13" s="2">
        <v>0</v>
      </c>
      <c r="T13" s="2">
        <v>2</v>
      </c>
      <c r="U13" s="26">
        <f t="shared" si="4"/>
        <v>2</v>
      </c>
      <c r="V13" s="18">
        <f t="shared" si="5"/>
        <v>7</v>
      </c>
      <c r="W13" s="2">
        <v>0</v>
      </c>
      <c r="X13" s="2">
        <v>2</v>
      </c>
      <c r="Y13" s="2">
        <v>0</v>
      </c>
      <c r="Z13" s="2">
        <v>0</v>
      </c>
      <c r="AA13" s="2">
        <v>0</v>
      </c>
      <c r="AB13" s="26">
        <f t="shared" si="6"/>
        <v>2</v>
      </c>
      <c r="AC13" s="18">
        <f t="shared" si="7"/>
        <v>9</v>
      </c>
      <c r="AD13" s="2">
        <v>0</v>
      </c>
      <c r="AE13" s="2">
        <v>0</v>
      </c>
      <c r="AF13" s="2">
        <v>0</v>
      </c>
      <c r="AG13" s="2">
        <v>2</v>
      </c>
      <c r="AH13" s="2">
        <v>0</v>
      </c>
      <c r="AI13" s="26">
        <f t="shared" si="8"/>
        <v>2</v>
      </c>
      <c r="AJ13" s="18">
        <f t="shared" si="9"/>
        <v>11</v>
      </c>
      <c r="AK13" s="144">
        <v>2</v>
      </c>
      <c r="AL13" s="144">
        <v>1</v>
      </c>
      <c r="AM13" s="144">
        <v>0</v>
      </c>
      <c r="AN13" s="144">
        <v>2</v>
      </c>
      <c r="AO13" s="144">
        <v>2</v>
      </c>
      <c r="AP13" s="26">
        <f t="shared" si="10"/>
        <v>7</v>
      </c>
      <c r="AQ13" s="18">
        <f t="shared" si="11"/>
        <v>18</v>
      </c>
      <c r="AR13" s="2">
        <v>0</v>
      </c>
      <c r="AS13" s="2">
        <v>0</v>
      </c>
      <c r="AT13" s="2">
        <v>0</v>
      </c>
      <c r="AU13" s="2">
        <v>0</v>
      </c>
      <c r="AV13" s="2">
        <v>2</v>
      </c>
      <c r="AW13" s="26">
        <f t="shared" si="12"/>
        <v>2</v>
      </c>
      <c r="AX13" s="24">
        <f t="shared" si="13"/>
        <v>20</v>
      </c>
      <c r="AY13" s="88">
        <f t="shared" si="1"/>
        <v>11</v>
      </c>
    </row>
    <row r="14" spans="1:52" ht="12.75">
      <c r="A14" s="99">
        <v>8</v>
      </c>
      <c r="B14" s="16" t="str">
        <f>'II voor'!C16</f>
        <v>Kangru KEK</v>
      </c>
      <c r="C14" s="2">
        <v>2</v>
      </c>
      <c r="D14" s="2">
        <v>0</v>
      </c>
      <c r="E14" s="2">
        <v>0</v>
      </c>
      <c r="F14" s="2">
        <v>2</v>
      </c>
      <c r="G14" s="3">
        <v>0</v>
      </c>
      <c r="H14" s="18">
        <f t="shared" si="0"/>
        <v>4</v>
      </c>
      <c r="I14" s="4">
        <v>0</v>
      </c>
      <c r="J14" s="2">
        <v>2</v>
      </c>
      <c r="K14" s="2">
        <v>0</v>
      </c>
      <c r="L14" s="2">
        <v>1</v>
      </c>
      <c r="M14" s="2">
        <v>0</v>
      </c>
      <c r="N14" s="26">
        <f t="shared" si="2"/>
        <v>3</v>
      </c>
      <c r="O14" s="18">
        <f t="shared" si="3"/>
        <v>7</v>
      </c>
      <c r="P14" s="2">
        <v>0</v>
      </c>
      <c r="Q14" s="2">
        <v>0</v>
      </c>
      <c r="R14" s="2">
        <v>2</v>
      </c>
      <c r="S14" s="2">
        <v>0</v>
      </c>
      <c r="T14" s="2">
        <v>2</v>
      </c>
      <c r="U14" s="26">
        <f t="shared" si="4"/>
        <v>4</v>
      </c>
      <c r="V14" s="18">
        <f t="shared" si="5"/>
        <v>11</v>
      </c>
      <c r="W14" s="2">
        <v>2</v>
      </c>
      <c r="X14" s="2">
        <v>2</v>
      </c>
      <c r="Y14" s="2">
        <v>2</v>
      </c>
      <c r="Z14" s="2">
        <v>2</v>
      </c>
      <c r="AA14" s="2">
        <v>0</v>
      </c>
      <c r="AB14" s="26">
        <f t="shared" si="6"/>
        <v>8</v>
      </c>
      <c r="AC14" s="18">
        <f t="shared" si="7"/>
        <v>19</v>
      </c>
      <c r="AD14" s="2">
        <v>0</v>
      </c>
      <c r="AE14" s="2">
        <v>0</v>
      </c>
      <c r="AF14" s="2">
        <v>2</v>
      </c>
      <c r="AG14" s="2">
        <v>0</v>
      </c>
      <c r="AH14" s="2">
        <v>0</v>
      </c>
      <c r="AI14" s="26">
        <f t="shared" si="8"/>
        <v>2</v>
      </c>
      <c r="AJ14" s="18">
        <f t="shared" si="9"/>
        <v>21</v>
      </c>
      <c r="AK14" s="144">
        <v>2</v>
      </c>
      <c r="AL14" s="144">
        <v>0</v>
      </c>
      <c r="AM14" s="144">
        <v>0</v>
      </c>
      <c r="AN14" s="144">
        <v>2</v>
      </c>
      <c r="AO14" s="144">
        <v>2</v>
      </c>
      <c r="AP14" s="26">
        <f t="shared" si="10"/>
        <v>6</v>
      </c>
      <c r="AQ14" s="18">
        <f t="shared" si="11"/>
        <v>27</v>
      </c>
      <c r="AR14" s="2">
        <v>1</v>
      </c>
      <c r="AS14" s="2">
        <v>2</v>
      </c>
      <c r="AT14" s="2">
        <v>2</v>
      </c>
      <c r="AU14" s="2">
        <v>0</v>
      </c>
      <c r="AV14" s="2">
        <v>2</v>
      </c>
      <c r="AW14" s="26">
        <f t="shared" si="12"/>
        <v>7</v>
      </c>
      <c r="AX14" s="24">
        <f t="shared" si="13"/>
        <v>34</v>
      </c>
      <c r="AY14" s="88">
        <f t="shared" si="1"/>
        <v>3</v>
      </c>
      <c r="AZ14" s="22"/>
    </row>
    <row r="15" spans="1:51" ht="12.75">
      <c r="A15" s="98">
        <v>9</v>
      </c>
      <c r="B15" s="16" t="str">
        <f>'II voor'!C17</f>
        <v>Kiili Koor</v>
      </c>
      <c r="C15" s="2">
        <v>0</v>
      </c>
      <c r="D15" s="2">
        <v>2</v>
      </c>
      <c r="E15" s="2">
        <v>2</v>
      </c>
      <c r="F15" s="2">
        <v>2</v>
      </c>
      <c r="G15" s="3">
        <v>0</v>
      </c>
      <c r="H15" s="18">
        <f t="shared" si="0"/>
        <v>6</v>
      </c>
      <c r="I15" s="4">
        <v>0</v>
      </c>
      <c r="J15" s="2">
        <v>2</v>
      </c>
      <c r="K15" s="2">
        <v>1</v>
      </c>
      <c r="L15" s="2">
        <v>1</v>
      </c>
      <c r="M15" s="2">
        <v>2</v>
      </c>
      <c r="N15" s="26">
        <f t="shared" si="2"/>
        <v>6</v>
      </c>
      <c r="O15" s="18">
        <f t="shared" si="3"/>
        <v>12</v>
      </c>
      <c r="P15" s="2">
        <v>0</v>
      </c>
      <c r="Q15" s="2">
        <v>1</v>
      </c>
      <c r="R15" s="2">
        <v>0</v>
      </c>
      <c r="S15" s="2">
        <v>0</v>
      </c>
      <c r="T15" s="2">
        <v>2</v>
      </c>
      <c r="U15" s="26">
        <f t="shared" si="4"/>
        <v>3</v>
      </c>
      <c r="V15" s="18">
        <f t="shared" si="5"/>
        <v>15</v>
      </c>
      <c r="W15" s="2">
        <v>2</v>
      </c>
      <c r="X15" s="2">
        <v>0</v>
      </c>
      <c r="Y15" s="2">
        <v>2</v>
      </c>
      <c r="Z15" s="2">
        <v>2</v>
      </c>
      <c r="AA15" s="2">
        <v>2</v>
      </c>
      <c r="AB15" s="26">
        <f t="shared" si="6"/>
        <v>8</v>
      </c>
      <c r="AC15" s="18">
        <f t="shared" si="7"/>
        <v>23</v>
      </c>
      <c r="AD15" s="2">
        <v>0</v>
      </c>
      <c r="AE15" s="2">
        <v>0</v>
      </c>
      <c r="AF15" s="2">
        <v>2</v>
      </c>
      <c r="AG15" s="2">
        <v>0</v>
      </c>
      <c r="AH15" s="2">
        <v>0</v>
      </c>
      <c r="AI15" s="26">
        <f t="shared" si="8"/>
        <v>2</v>
      </c>
      <c r="AJ15" s="18">
        <f t="shared" si="9"/>
        <v>25</v>
      </c>
      <c r="AK15" s="144">
        <v>2</v>
      </c>
      <c r="AL15" s="144">
        <v>2</v>
      </c>
      <c r="AM15" s="144">
        <v>2</v>
      </c>
      <c r="AN15" s="144">
        <v>2</v>
      </c>
      <c r="AO15" s="144">
        <v>2</v>
      </c>
      <c r="AP15" s="26">
        <f t="shared" si="10"/>
        <v>10</v>
      </c>
      <c r="AQ15" s="18">
        <f t="shared" si="11"/>
        <v>35</v>
      </c>
      <c r="AR15" s="2">
        <v>0</v>
      </c>
      <c r="AS15" s="2">
        <v>0</v>
      </c>
      <c r="AT15" s="2">
        <v>0</v>
      </c>
      <c r="AU15" s="2">
        <v>0</v>
      </c>
      <c r="AV15" s="2">
        <v>2</v>
      </c>
      <c r="AW15" s="26">
        <f t="shared" si="12"/>
        <v>2</v>
      </c>
      <c r="AX15" s="24">
        <f t="shared" si="13"/>
        <v>37</v>
      </c>
      <c r="AY15" s="88">
        <f t="shared" si="1"/>
        <v>1</v>
      </c>
    </row>
    <row r="16" spans="1:51" ht="12.75">
      <c r="A16" s="98">
        <v>10</v>
      </c>
      <c r="B16" s="16" t="str">
        <f>'II voor'!C18</f>
        <v>Värinad 12</v>
      </c>
      <c r="C16" s="2">
        <v>0</v>
      </c>
      <c r="D16" s="2">
        <v>0</v>
      </c>
      <c r="E16" s="2">
        <v>0</v>
      </c>
      <c r="F16" s="2">
        <v>2</v>
      </c>
      <c r="G16" s="3">
        <v>0</v>
      </c>
      <c r="H16" s="18">
        <f t="shared" si="0"/>
        <v>2</v>
      </c>
      <c r="I16" s="4">
        <v>0</v>
      </c>
      <c r="J16" s="2">
        <v>2</v>
      </c>
      <c r="K16" s="2">
        <v>0</v>
      </c>
      <c r="L16" s="2">
        <v>2</v>
      </c>
      <c r="M16" s="2">
        <v>0</v>
      </c>
      <c r="N16" s="26">
        <f t="shared" si="2"/>
        <v>4</v>
      </c>
      <c r="O16" s="18">
        <f t="shared" si="3"/>
        <v>6</v>
      </c>
      <c r="P16" s="2">
        <v>0</v>
      </c>
      <c r="Q16" s="2">
        <v>0</v>
      </c>
      <c r="R16" s="2">
        <v>0</v>
      </c>
      <c r="S16" s="2">
        <v>0</v>
      </c>
      <c r="T16" s="2">
        <v>2</v>
      </c>
      <c r="U16" s="26">
        <f t="shared" si="4"/>
        <v>2</v>
      </c>
      <c r="V16" s="18">
        <f t="shared" si="5"/>
        <v>8</v>
      </c>
      <c r="W16" s="2">
        <v>2</v>
      </c>
      <c r="X16" s="2">
        <v>2</v>
      </c>
      <c r="Y16" s="2">
        <v>2</v>
      </c>
      <c r="Z16" s="2">
        <v>0</v>
      </c>
      <c r="AA16" s="2">
        <v>2</v>
      </c>
      <c r="AB16" s="26">
        <f t="shared" si="6"/>
        <v>8</v>
      </c>
      <c r="AC16" s="18">
        <f t="shared" si="7"/>
        <v>16</v>
      </c>
      <c r="AD16" s="2">
        <v>0</v>
      </c>
      <c r="AE16" s="2">
        <v>0</v>
      </c>
      <c r="AF16" s="2">
        <v>2</v>
      </c>
      <c r="AG16" s="2">
        <v>0</v>
      </c>
      <c r="AH16" s="2">
        <v>0</v>
      </c>
      <c r="AI16" s="26">
        <f t="shared" si="8"/>
        <v>2</v>
      </c>
      <c r="AJ16" s="18">
        <f t="shared" si="9"/>
        <v>18</v>
      </c>
      <c r="AK16" s="144">
        <v>2</v>
      </c>
      <c r="AL16" s="144">
        <v>0</v>
      </c>
      <c r="AM16" s="144">
        <v>0</v>
      </c>
      <c r="AN16" s="144">
        <v>0</v>
      </c>
      <c r="AO16" s="144">
        <v>2</v>
      </c>
      <c r="AP16" s="26">
        <f t="shared" si="10"/>
        <v>4</v>
      </c>
      <c r="AQ16" s="18">
        <f t="shared" si="11"/>
        <v>22</v>
      </c>
      <c r="AR16" s="2">
        <v>1</v>
      </c>
      <c r="AS16" s="2">
        <v>0</v>
      </c>
      <c r="AT16" s="2">
        <v>0</v>
      </c>
      <c r="AU16" s="2">
        <v>0</v>
      </c>
      <c r="AV16" s="2">
        <v>2</v>
      </c>
      <c r="AW16" s="26">
        <f t="shared" si="12"/>
        <v>3</v>
      </c>
      <c r="AX16" s="24">
        <f t="shared" si="13"/>
        <v>25</v>
      </c>
      <c r="AY16" s="88">
        <f t="shared" si="1"/>
        <v>10</v>
      </c>
    </row>
    <row r="17" spans="1:51" s="212" customFormat="1" ht="3" customHeight="1">
      <c r="A17" s="202">
        <v>11</v>
      </c>
      <c r="B17" s="203" t="str">
        <f>'II voor'!C19</f>
        <v>-</v>
      </c>
      <c r="C17" s="204"/>
      <c r="D17" s="204"/>
      <c r="E17" s="204"/>
      <c r="F17" s="204"/>
      <c r="G17" s="205"/>
      <c r="H17" s="206">
        <f t="shared" si="0"/>
        <v>0</v>
      </c>
      <c r="I17" s="207"/>
      <c r="J17" s="204"/>
      <c r="K17" s="204"/>
      <c r="L17" s="204"/>
      <c r="M17" s="204"/>
      <c r="N17" s="208">
        <f t="shared" si="2"/>
        <v>0</v>
      </c>
      <c r="O17" s="206">
        <f t="shared" si="3"/>
        <v>0</v>
      </c>
      <c r="P17" s="204"/>
      <c r="Q17" s="204"/>
      <c r="R17" s="204"/>
      <c r="S17" s="204"/>
      <c r="T17" s="204"/>
      <c r="U17" s="208">
        <f t="shared" si="4"/>
        <v>0</v>
      </c>
      <c r="V17" s="206">
        <f t="shared" si="5"/>
        <v>0</v>
      </c>
      <c r="W17" s="204"/>
      <c r="X17" s="204"/>
      <c r="Y17" s="204"/>
      <c r="Z17" s="204"/>
      <c r="AA17" s="204"/>
      <c r="AB17" s="208">
        <f t="shared" si="6"/>
        <v>0</v>
      </c>
      <c r="AC17" s="206">
        <f t="shared" si="7"/>
        <v>0</v>
      </c>
      <c r="AD17" s="204"/>
      <c r="AE17" s="204"/>
      <c r="AF17" s="204"/>
      <c r="AG17" s="204"/>
      <c r="AH17" s="204"/>
      <c r="AI17" s="208">
        <f t="shared" si="8"/>
        <v>0</v>
      </c>
      <c r="AJ17" s="206">
        <f t="shared" si="9"/>
        <v>0</v>
      </c>
      <c r="AK17" s="209"/>
      <c r="AL17" s="209"/>
      <c r="AM17" s="209"/>
      <c r="AN17" s="209"/>
      <c r="AO17" s="209"/>
      <c r="AP17" s="208">
        <f t="shared" si="10"/>
        <v>0</v>
      </c>
      <c r="AQ17" s="206">
        <f t="shared" si="11"/>
        <v>0</v>
      </c>
      <c r="AR17" s="204"/>
      <c r="AS17" s="204"/>
      <c r="AT17" s="204"/>
      <c r="AU17" s="204"/>
      <c r="AV17" s="204"/>
      <c r="AW17" s="208">
        <f t="shared" si="12"/>
        <v>0</v>
      </c>
      <c r="AX17" s="210">
        <f t="shared" si="13"/>
        <v>0</v>
      </c>
      <c r="AY17" s="211">
        <f t="shared" si="1"/>
        <v>0</v>
      </c>
    </row>
    <row r="18" spans="1:51" ht="12.75">
      <c r="A18" s="98">
        <v>12</v>
      </c>
      <c r="B18" s="16" t="str">
        <f>'II voor'!C20</f>
        <v>Lihtne variant</v>
      </c>
      <c r="C18" s="2">
        <v>0</v>
      </c>
      <c r="D18" s="2">
        <v>0</v>
      </c>
      <c r="E18" s="2">
        <v>0</v>
      </c>
      <c r="F18" s="2">
        <v>2</v>
      </c>
      <c r="G18" s="3">
        <v>0</v>
      </c>
      <c r="H18" s="18">
        <f t="shared" si="0"/>
        <v>2</v>
      </c>
      <c r="I18" s="4">
        <v>0</v>
      </c>
      <c r="J18" s="2">
        <v>2</v>
      </c>
      <c r="K18" s="2">
        <v>2</v>
      </c>
      <c r="L18" s="2">
        <v>1</v>
      </c>
      <c r="M18" s="2">
        <v>0</v>
      </c>
      <c r="N18" s="26">
        <f t="shared" si="2"/>
        <v>5</v>
      </c>
      <c r="O18" s="18">
        <f t="shared" si="3"/>
        <v>7</v>
      </c>
      <c r="P18" s="2">
        <v>2</v>
      </c>
      <c r="Q18" s="2">
        <v>1</v>
      </c>
      <c r="R18" s="2">
        <v>2</v>
      </c>
      <c r="S18" s="2">
        <v>0</v>
      </c>
      <c r="T18" s="2">
        <v>2</v>
      </c>
      <c r="U18" s="26">
        <f t="shared" si="4"/>
        <v>7</v>
      </c>
      <c r="V18" s="18">
        <f t="shared" si="5"/>
        <v>14</v>
      </c>
      <c r="W18" s="2">
        <v>2</v>
      </c>
      <c r="X18" s="2">
        <v>2</v>
      </c>
      <c r="Y18" s="2">
        <v>2</v>
      </c>
      <c r="Z18" s="2">
        <v>0</v>
      </c>
      <c r="AA18" s="2">
        <v>2</v>
      </c>
      <c r="AB18" s="26">
        <f t="shared" si="6"/>
        <v>8</v>
      </c>
      <c r="AC18" s="18">
        <f t="shared" si="7"/>
        <v>22</v>
      </c>
      <c r="AD18" s="2">
        <v>0</v>
      </c>
      <c r="AE18" s="2">
        <v>0</v>
      </c>
      <c r="AF18" s="2">
        <v>2</v>
      </c>
      <c r="AG18" s="2">
        <v>0</v>
      </c>
      <c r="AH18" s="2">
        <v>0</v>
      </c>
      <c r="AI18" s="26">
        <f t="shared" si="8"/>
        <v>2</v>
      </c>
      <c r="AJ18" s="18">
        <f t="shared" si="9"/>
        <v>24</v>
      </c>
      <c r="AK18" s="144">
        <v>0</v>
      </c>
      <c r="AL18" s="144">
        <v>0</v>
      </c>
      <c r="AM18" s="144">
        <v>0</v>
      </c>
      <c r="AN18" s="144">
        <v>2</v>
      </c>
      <c r="AO18" s="144">
        <v>2</v>
      </c>
      <c r="AP18" s="26">
        <f t="shared" si="10"/>
        <v>4</v>
      </c>
      <c r="AQ18" s="18">
        <f t="shared" si="11"/>
        <v>28</v>
      </c>
      <c r="AR18" s="2">
        <v>0</v>
      </c>
      <c r="AS18" s="2">
        <v>2</v>
      </c>
      <c r="AT18" s="2">
        <v>0</v>
      </c>
      <c r="AU18" s="2">
        <v>0</v>
      </c>
      <c r="AV18" s="2">
        <v>0</v>
      </c>
      <c r="AW18" s="26">
        <f t="shared" si="12"/>
        <v>2</v>
      </c>
      <c r="AX18" s="24">
        <f t="shared" si="13"/>
        <v>30</v>
      </c>
      <c r="AY18" s="88">
        <f t="shared" si="1"/>
        <v>5</v>
      </c>
    </row>
    <row r="19" spans="1:51" ht="12.75">
      <c r="A19" s="98">
        <v>13</v>
      </c>
      <c r="B19" s="16" t="str">
        <f>'II voor'!C21</f>
        <v>Paprika</v>
      </c>
      <c r="C19" s="2">
        <v>1</v>
      </c>
      <c r="D19" s="2">
        <v>0</v>
      </c>
      <c r="E19" s="2">
        <v>0</v>
      </c>
      <c r="F19" s="2">
        <v>0</v>
      </c>
      <c r="G19" s="3">
        <v>0</v>
      </c>
      <c r="H19" s="18">
        <f t="shared" si="0"/>
        <v>1</v>
      </c>
      <c r="I19" s="4">
        <v>0</v>
      </c>
      <c r="J19" s="2">
        <v>3</v>
      </c>
      <c r="K19" s="2">
        <v>2</v>
      </c>
      <c r="L19" s="2">
        <v>2</v>
      </c>
      <c r="M19" s="2">
        <v>0</v>
      </c>
      <c r="N19" s="26">
        <f t="shared" si="2"/>
        <v>7</v>
      </c>
      <c r="O19" s="18">
        <f t="shared" si="3"/>
        <v>8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6">
        <f t="shared" si="4"/>
        <v>0</v>
      </c>
      <c r="V19" s="18">
        <f t="shared" si="5"/>
        <v>8</v>
      </c>
      <c r="W19" s="2">
        <v>0</v>
      </c>
      <c r="X19" s="2">
        <v>2</v>
      </c>
      <c r="Y19" s="2">
        <v>2</v>
      </c>
      <c r="Z19" s="2">
        <v>2</v>
      </c>
      <c r="AA19" s="2">
        <v>0</v>
      </c>
      <c r="AB19" s="26">
        <f t="shared" si="6"/>
        <v>6</v>
      </c>
      <c r="AC19" s="18">
        <f t="shared" si="7"/>
        <v>14</v>
      </c>
      <c r="AD19" s="2">
        <v>0</v>
      </c>
      <c r="AE19" s="2">
        <v>0</v>
      </c>
      <c r="AF19" s="2">
        <v>2</v>
      </c>
      <c r="AG19" s="2">
        <v>0</v>
      </c>
      <c r="AH19" s="2">
        <v>2</v>
      </c>
      <c r="AI19" s="26">
        <f t="shared" si="8"/>
        <v>4</v>
      </c>
      <c r="AJ19" s="18">
        <f t="shared" si="9"/>
        <v>18</v>
      </c>
      <c r="AK19" s="144">
        <v>2</v>
      </c>
      <c r="AL19" s="144">
        <v>2</v>
      </c>
      <c r="AM19" s="144">
        <v>2</v>
      </c>
      <c r="AN19" s="144">
        <v>0</v>
      </c>
      <c r="AO19" s="144">
        <v>2</v>
      </c>
      <c r="AP19" s="26">
        <f t="shared" si="10"/>
        <v>8</v>
      </c>
      <c r="AQ19" s="18">
        <f t="shared" si="11"/>
        <v>26</v>
      </c>
      <c r="AR19" s="2">
        <v>2</v>
      </c>
      <c r="AS19" s="2">
        <v>2</v>
      </c>
      <c r="AT19" s="2">
        <v>2</v>
      </c>
      <c r="AU19" s="2">
        <v>2</v>
      </c>
      <c r="AV19" s="2">
        <v>2</v>
      </c>
      <c r="AW19" s="26">
        <f t="shared" si="12"/>
        <v>10</v>
      </c>
      <c r="AX19" s="24">
        <f t="shared" si="13"/>
        <v>36</v>
      </c>
      <c r="AY19" s="88">
        <f t="shared" si="1"/>
        <v>2</v>
      </c>
    </row>
    <row r="20" ht="13.5" thickBot="1"/>
    <row r="21" spans="1:6" ht="12.75">
      <c r="A21" s="271" t="s">
        <v>1</v>
      </c>
      <c r="B21" s="263" t="s">
        <v>0</v>
      </c>
      <c r="C21" s="20" t="s">
        <v>12</v>
      </c>
      <c r="D21" s="20" t="s">
        <v>13</v>
      </c>
      <c r="E21" s="20" t="s">
        <v>14</v>
      </c>
      <c r="F21" s="29"/>
    </row>
    <row r="22" spans="1:9" ht="13.5" thickBot="1">
      <c r="A22" s="272"/>
      <c r="B22" s="264"/>
      <c r="C22" s="21" t="s">
        <v>10</v>
      </c>
      <c r="D22" s="21" t="s">
        <v>10</v>
      </c>
      <c r="E22" s="21" t="s">
        <v>10</v>
      </c>
      <c r="F22" s="30" t="s">
        <v>3</v>
      </c>
      <c r="H22" s="114"/>
      <c r="I22" s="114"/>
    </row>
    <row r="23" spans="1:9" ht="12.75">
      <c r="A23" s="98">
        <v>1</v>
      </c>
      <c r="B23" s="16" t="str">
        <f aca="true" t="shared" si="14" ref="B23:B35">B7</f>
        <v>V</v>
      </c>
      <c r="C23" s="28">
        <f>'I voor'!AY9</f>
        <v>27</v>
      </c>
      <c r="D23" s="10">
        <f>'II voor'!AY9</f>
        <v>27</v>
      </c>
      <c r="E23" s="10">
        <f aca="true" t="shared" si="15" ref="E23:E35">AX7</f>
        <v>26</v>
      </c>
      <c r="F23" s="13">
        <f>SUM(C23:E23)</f>
        <v>80</v>
      </c>
      <c r="G23" s="273">
        <f aca="true" t="shared" si="16" ref="G23:G35">IF(F23=0,0,RANK(F23,$F$23:$F$35))</f>
        <v>7</v>
      </c>
      <c r="H23" s="274"/>
      <c r="I23" s="100"/>
    </row>
    <row r="24" spans="1:8" ht="12.75">
      <c r="A24" s="99">
        <v>2</v>
      </c>
      <c r="B24" s="16" t="str">
        <f t="shared" si="14"/>
        <v>Kiire Tigu</v>
      </c>
      <c r="C24" s="28">
        <f>'I voor'!AY10</f>
        <v>23</v>
      </c>
      <c r="D24" s="10">
        <f>'II voor'!AY10</f>
        <v>36</v>
      </c>
      <c r="E24" s="10">
        <f t="shared" si="15"/>
        <v>30</v>
      </c>
      <c r="F24" s="13">
        <f aca="true" t="shared" si="17" ref="F24:F35">SUM(C24:E24)</f>
        <v>89</v>
      </c>
      <c r="G24" s="273">
        <f t="shared" si="16"/>
        <v>5</v>
      </c>
      <c r="H24" s="274"/>
    </row>
    <row r="25" spans="1:8" ht="12.75">
      <c r="A25" s="98">
        <v>3</v>
      </c>
      <c r="B25" s="16" t="str">
        <f t="shared" si="14"/>
        <v>Festina Lente</v>
      </c>
      <c r="C25" s="28">
        <f>'I voor'!AY11</f>
        <v>16</v>
      </c>
      <c r="D25" s="10">
        <f>'II voor'!AY11</f>
        <v>15</v>
      </c>
      <c r="E25" s="10">
        <f t="shared" si="15"/>
        <v>14</v>
      </c>
      <c r="F25" s="13">
        <f t="shared" si="17"/>
        <v>45</v>
      </c>
      <c r="G25" s="273">
        <f t="shared" si="16"/>
        <v>12</v>
      </c>
      <c r="H25" s="274"/>
    </row>
    <row r="26" spans="1:8" ht="12.75">
      <c r="A26" s="98">
        <v>4</v>
      </c>
      <c r="B26" s="16" t="str">
        <f t="shared" si="14"/>
        <v>Piret</v>
      </c>
      <c r="C26" s="28">
        <f>'I voor'!AY12</f>
        <v>28</v>
      </c>
      <c r="D26" s="10">
        <f>'II voor'!AY12</f>
        <v>28</v>
      </c>
      <c r="E26" s="10">
        <f t="shared" si="15"/>
        <v>28</v>
      </c>
      <c r="F26" s="13">
        <f t="shared" si="17"/>
        <v>84</v>
      </c>
      <c r="G26" s="273">
        <f t="shared" si="16"/>
        <v>6</v>
      </c>
      <c r="H26" s="274"/>
    </row>
    <row r="27" spans="1:8" ht="12.75">
      <c r="A27" s="99">
        <v>5</v>
      </c>
      <c r="B27" s="16" t="str">
        <f t="shared" si="14"/>
        <v>Lindpriid</v>
      </c>
      <c r="C27" s="28">
        <f>'I voor'!AY13</f>
        <v>11</v>
      </c>
      <c r="D27" s="10">
        <f>'II voor'!AY13</f>
        <v>27</v>
      </c>
      <c r="E27" s="10">
        <f t="shared" si="15"/>
        <v>26</v>
      </c>
      <c r="F27" s="13">
        <f t="shared" si="17"/>
        <v>64</v>
      </c>
      <c r="G27" s="273">
        <f t="shared" si="16"/>
        <v>10</v>
      </c>
      <c r="H27" s="274"/>
    </row>
    <row r="28" spans="1:14" ht="12.75">
      <c r="A28" s="98">
        <v>6</v>
      </c>
      <c r="B28" s="16" t="str">
        <f t="shared" si="14"/>
        <v>Nipitirid</v>
      </c>
      <c r="C28" s="28">
        <f>'I voor'!AY14</f>
        <v>28</v>
      </c>
      <c r="D28" s="10">
        <f>'II voor'!AY14</f>
        <v>33</v>
      </c>
      <c r="E28" s="10">
        <f t="shared" si="15"/>
        <v>34</v>
      </c>
      <c r="F28" s="13">
        <f t="shared" si="17"/>
        <v>95</v>
      </c>
      <c r="G28" s="273">
        <f t="shared" si="16"/>
        <v>3</v>
      </c>
      <c r="H28" s="274"/>
      <c r="I28" s="100"/>
      <c r="N28" s="100"/>
    </row>
    <row r="29" spans="1:8" ht="12.75">
      <c r="A29" s="98">
        <v>7</v>
      </c>
      <c r="B29" s="16" t="str">
        <f t="shared" si="14"/>
        <v>Amneesia</v>
      </c>
      <c r="C29" s="28">
        <f>'I voor'!AY15</f>
        <v>21</v>
      </c>
      <c r="D29" s="10">
        <f>'II voor'!AY15</f>
        <v>30</v>
      </c>
      <c r="E29" s="10">
        <f t="shared" si="15"/>
        <v>20</v>
      </c>
      <c r="F29" s="13">
        <f t="shared" si="17"/>
        <v>71</v>
      </c>
      <c r="G29" s="273">
        <f t="shared" si="16"/>
        <v>8</v>
      </c>
      <c r="H29" s="274"/>
    </row>
    <row r="30" spans="1:8" ht="12.75">
      <c r="A30" s="99">
        <v>8</v>
      </c>
      <c r="B30" s="16" t="str">
        <f t="shared" si="14"/>
        <v>Kangru KEK</v>
      </c>
      <c r="C30" s="28">
        <f>'I voor'!AY16</f>
        <v>31</v>
      </c>
      <c r="D30" s="10">
        <f>'II voor'!AY16</f>
        <v>42</v>
      </c>
      <c r="E30" s="10">
        <f t="shared" si="15"/>
        <v>34</v>
      </c>
      <c r="F30" s="13">
        <f t="shared" si="17"/>
        <v>107</v>
      </c>
      <c r="G30" s="273">
        <f t="shared" si="16"/>
        <v>2</v>
      </c>
      <c r="H30" s="274"/>
    </row>
    <row r="31" spans="1:8" ht="12.75">
      <c r="A31" s="98">
        <v>9</v>
      </c>
      <c r="B31" s="16" t="str">
        <f t="shared" si="14"/>
        <v>Kiili Koor</v>
      </c>
      <c r="C31" s="28">
        <f>'I voor'!AY17</f>
        <v>23</v>
      </c>
      <c r="D31" s="10">
        <f>'II voor'!AY17</f>
        <v>35</v>
      </c>
      <c r="E31" s="10">
        <f t="shared" si="15"/>
        <v>37</v>
      </c>
      <c r="F31" s="13">
        <f t="shared" si="17"/>
        <v>95</v>
      </c>
      <c r="G31" s="273">
        <f t="shared" si="16"/>
        <v>3</v>
      </c>
      <c r="H31" s="274"/>
    </row>
    <row r="32" spans="1:8" ht="12.75">
      <c r="A32" s="98">
        <v>10</v>
      </c>
      <c r="B32" s="16" t="str">
        <f t="shared" si="14"/>
        <v>Värinad 12</v>
      </c>
      <c r="C32" s="28">
        <f>'I voor'!AY18</f>
        <v>20</v>
      </c>
      <c r="D32" s="10">
        <f>'II voor'!AY18</f>
        <v>26</v>
      </c>
      <c r="E32" s="10">
        <f t="shared" si="15"/>
        <v>25</v>
      </c>
      <c r="F32" s="13">
        <f t="shared" si="17"/>
        <v>71</v>
      </c>
      <c r="G32" s="273">
        <f t="shared" si="16"/>
        <v>8</v>
      </c>
      <c r="H32" s="274"/>
    </row>
    <row r="33" spans="1:8" ht="4.5" customHeight="1">
      <c r="A33" s="99">
        <v>11</v>
      </c>
      <c r="B33" s="16" t="str">
        <f t="shared" si="14"/>
        <v>-</v>
      </c>
      <c r="C33" s="28">
        <f>'I voor'!AY19</f>
        <v>0</v>
      </c>
      <c r="D33" s="10">
        <f>'II voor'!AY19</f>
        <v>0</v>
      </c>
      <c r="E33" s="10">
        <f t="shared" si="15"/>
        <v>0</v>
      </c>
      <c r="F33" s="13">
        <f t="shared" si="17"/>
        <v>0</v>
      </c>
      <c r="G33" s="273">
        <f t="shared" si="16"/>
        <v>0</v>
      </c>
      <c r="H33" s="274"/>
    </row>
    <row r="34" spans="1:8" ht="12.75">
      <c r="A34" s="98">
        <v>12</v>
      </c>
      <c r="B34" s="16" t="str">
        <f t="shared" si="14"/>
        <v>Lihtne variant</v>
      </c>
      <c r="C34" s="28">
        <f>'I voor'!AY20</f>
        <v>0</v>
      </c>
      <c r="D34" s="10">
        <f>'II voor'!AY20</f>
        <v>30</v>
      </c>
      <c r="E34" s="10">
        <f t="shared" si="15"/>
        <v>30</v>
      </c>
      <c r="F34" s="13">
        <f t="shared" si="17"/>
        <v>60</v>
      </c>
      <c r="G34" s="273">
        <f t="shared" si="16"/>
        <v>11</v>
      </c>
      <c r="H34" s="274"/>
    </row>
    <row r="35" spans="1:8" ht="12.75">
      <c r="A35" s="98">
        <v>13</v>
      </c>
      <c r="B35" s="16" t="str">
        <f t="shared" si="14"/>
        <v>Paprika</v>
      </c>
      <c r="C35" s="28">
        <f>'I voor'!AY21</f>
        <v>33</v>
      </c>
      <c r="D35" s="10">
        <f>'II voor'!AY21</f>
        <v>39</v>
      </c>
      <c r="E35" s="10">
        <f t="shared" si="15"/>
        <v>36</v>
      </c>
      <c r="F35" s="13">
        <f t="shared" si="17"/>
        <v>108</v>
      </c>
      <c r="G35" s="273">
        <f t="shared" si="16"/>
        <v>1</v>
      </c>
      <c r="H35" s="274"/>
    </row>
  </sheetData>
  <sheetProtection/>
  <mergeCells count="21">
    <mergeCell ref="G28:H28"/>
    <mergeCell ref="G29:H29"/>
    <mergeCell ref="G35:H35"/>
    <mergeCell ref="G30:H30"/>
    <mergeCell ref="G31:H31"/>
    <mergeCell ref="G32:H32"/>
    <mergeCell ref="G34:H34"/>
    <mergeCell ref="G33:H33"/>
    <mergeCell ref="G23:H23"/>
    <mergeCell ref="G24:H24"/>
    <mergeCell ref="G25:H25"/>
    <mergeCell ref="AZ5:AZ6"/>
    <mergeCell ref="G26:H26"/>
    <mergeCell ref="G27:H27"/>
    <mergeCell ref="D2:T2"/>
    <mergeCell ref="D3:T3"/>
    <mergeCell ref="D4:T4"/>
    <mergeCell ref="A5:A6"/>
    <mergeCell ref="B5:B6"/>
    <mergeCell ref="A21:A22"/>
    <mergeCell ref="B21:B22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5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V9" sqref="AV9"/>
    </sheetView>
  </sheetViews>
  <sheetFormatPr defaultColWidth="9.140625" defaultRowHeight="12.75"/>
  <cols>
    <col min="1" max="1" width="2.421875" style="46" customWidth="1"/>
    <col min="2" max="2" width="12.140625" style="0" customWidth="1"/>
    <col min="3" max="5" width="3.00390625" style="0" customWidth="1"/>
    <col min="6" max="6" width="5.00390625" style="0" bestFit="1" customWidth="1"/>
    <col min="7" max="7" width="4.140625" style="0" customWidth="1"/>
    <col min="8" max="8" width="5.421875" style="0" customWidth="1"/>
    <col min="9" max="12" width="1.8515625" style="0" bestFit="1" customWidth="1"/>
    <col min="13" max="13" width="2.7109375" style="0" bestFit="1" customWidth="1"/>
    <col min="14" max="14" width="1.8515625" style="0" bestFit="1" customWidth="1"/>
    <col min="15" max="15" width="3.00390625" style="0" bestFit="1" customWidth="1"/>
    <col min="16" max="20" width="2.7109375" style="0" bestFit="1" customWidth="1"/>
    <col min="21" max="21" width="2.7109375" style="0" customWidth="1"/>
    <col min="22" max="22" width="3.00390625" style="0" bestFit="1" customWidth="1"/>
    <col min="23" max="27" width="2.7109375" style="0" bestFit="1" customWidth="1"/>
    <col min="28" max="28" width="1.8515625" style="0" bestFit="1" customWidth="1"/>
    <col min="29" max="29" width="3.00390625" style="0" bestFit="1" customWidth="1"/>
    <col min="30" max="34" width="2.7109375" style="0" bestFit="1" customWidth="1"/>
    <col min="35" max="35" width="2.421875" style="0" customWidth="1"/>
    <col min="36" max="36" width="3.00390625" style="0" bestFit="1" customWidth="1"/>
    <col min="37" max="43" width="3.00390625" style="0" customWidth="1"/>
    <col min="44" max="48" width="2.7109375" style="0" bestFit="1" customWidth="1"/>
    <col min="49" max="49" width="2.7109375" style="0" customWidth="1"/>
    <col min="50" max="50" width="4.00390625" style="0" customWidth="1"/>
    <col min="51" max="51" width="7.421875" style="0" customWidth="1"/>
  </cols>
  <sheetData>
    <row r="2" spans="4:20" ht="20.25">
      <c r="D2" s="244" t="str">
        <f>'I voor'!D4:T4</f>
        <v>KIILI MNEMO 2011-2012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4:20" ht="15">
      <c r="D3" s="255">
        <v>40895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4:52" ht="9" customHeight="1" thickBot="1"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AX4" s="22"/>
      <c r="AY4" s="22"/>
      <c r="AZ4" s="22"/>
    </row>
    <row r="5" spans="1:52" ht="18.75" customHeight="1">
      <c r="A5" s="276" t="s">
        <v>1</v>
      </c>
      <c r="B5" s="269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80" t="s">
        <v>17</v>
      </c>
      <c r="AY5" s="278" t="s">
        <v>4</v>
      </c>
      <c r="AZ5" s="275"/>
    </row>
    <row r="6" spans="1:52" ht="13.5" thickBot="1">
      <c r="A6" s="277"/>
      <c r="B6" s="270"/>
      <c r="C6" s="33">
        <v>1</v>
      </c>
      <c r="D6" s="34">
        <v>2</v>
      </c>
      <c r="E6" s="34">
        <v>3</v>
      </c>
      <c r="F6" s="34">
        <v>4</v>
      </c>
      <c r="G6" s="43">
        <v>5</v>
      </c>
      <c r="H6" s="14" t="s">
        <v>2</v>
      </c>
      <c r="I6" s="33">
        <v>6</v>
      </c>
      <c r="J6" s="34">
        <v>7</v>
      </c>
      <c r="K6" s="34">
        <v>8</v>
      </c>
      <c r="L6" s="34">
        <v>9</v>
      </c>
      <c r="M6" s="34">
        <v>10</v>
      </c>
      <c r="N6" s="35"/>
      <c r="O6" s="14" t="s">
        <v>2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5"/>
      <c r="V6" s="14" t="s">
        <v>2</v>
      </c>
      <c r="W6" s="34">
        <v>16</v>
      </c>
      <c r="X6" s="34">
        <v>17</v>
      </c>
      <c r="Y6" s="34">
        <v>18</v>
      </c>
      <c r="Z6" s="34">
        <v>19</v>
      </c>
      <c r="AA6" s="34">
        <v>20</v>
      </c>
      <c r="AB6" s="35"/>
      <c r="AC6" s="14" t="s">
        <v>2</v>
      </c>
      <c r="AD6" s="34">
        <v>21</v>
      </c>
      <c r="AE6" s="34">
        <v>22</v>
      </c>
      <c r="AF6" s="34">
        <v>23</v>
      </c>
      <c r="AG6" s="34">
        <v>24</v>
      </c>
      <c r="AH6" s="34">
        <v>25</v>
      </c>
      <c r="AI6" s="35"/>
      <c r="AJ6" s="14" t="s">
        <v>2</v>
      </c>
      <c r="AK6" s="40">
        <v>26</v>
      </c>
      <c r="AL6" s="34">
        <v>27</v>
      </c>
      <c r="AM6" s="34">
        <v>28</v>
      </c>
      <c r="AN6" s="34">
        <v>29</v>
      </c>
      <c r="AO6" s="41">
        <v>30</v>
      </c>
      <c r="AP6" s="35"/>
      <c r="AQ6" s="14" t="s">
        <v>2</v>
      </c>
      <c r="AR6" s="151">
        <v>31</v>
      </c>
      <c r="AS6" s="152">
        <v>32</v>
      </c>
      <c r="AT6" s="152">
        <v>33</v>
      </c>
      <c r="AU6" s="152">
        <v>34</v>
      </c>
      <c r="AV6" s="152">
        <v>35</v>
      </c>
      <c r="AW6" s="42"/>
      <c r="AX6" s="281"/>
      <c r="AY6" s="279"/>
      <c r="AZ6" s="275"/>
    </row>
    <row r="7" spans="1:51" ht="12.75">
      <c r="A7" s="47">
        <v>1</v>
      </c>
      <c r="B7" s="16" t="str">
        <f>'III voor'!B7</f>
        <v>V</v>
      </c>
      <c r="C7" s="37">
        <v>2</v>
      </c>
      <c r="D7" s="37">
        <v>0</v>
      </c>
      <c r="E7" s="37">
        <v>0</v>
      </c>
      <c r="F7" s="37">
        <v>0</v>
      </c>
      <c r="G7" s="44">
        <v>2</v>
      </c>
      <c r="H7" s="18">
        <f>SUM(C7:G7)</f>
        <v>4</v>
      </c>
      <c r="I7" s="36">
        <v>0</v>
      </c>
      <c r="J7" s="37">
        <v>2</v>
      </c>
      <c r="K7" s="37">
        <v>0</v>
      </c>
      <c r="L7" s="37">
        <v>2</v>
      </c>
      <c r="M7" s="37">
        <v>0</v>
      </c>
      <c r="N7" s="32">
        <f>SUM(I7:M7)</f>
        <v>4</v>
      </c>
      <c r="O7" s="18">
        <f>SUM(H7:M7)</f>
        <v>8</v>
      </c>
      <c r="P7" s="37">
        <v>2</v>
      </c>
      <c r="Q7" s="37">
        <v>0</v>
      </c>
      <c r="R7" s="37">
        <v>2</v>
      </c>
      <c r="S7" s="37">
        <v>2</v>
      </c>
      <c r="T7" s="37">
        <v>0</v>
      </c>
      <c r="U7" s="32">
        <f>SUM(P7:T7)</f>
        <v>6</v>
      </c>
      <c r="V7" s="18">
        <f>SUM(O7:T7)</f>
        <v>14</v>
      </c>
      <c r="W7" s="37">
        <v>0</v>
      </c>
      <c r="X7" s="37">
        <v>2</v>
      </c>
      <c r="Y7" s="37">
        <v>2</v>
      </c>
      <c r="Z7" s="37">
        <v>0</v>
      </c>
      <c r="AA7" s="37">
        <v>0</v>
      </c>
      <c r="AB7" s="32">
        <f>SUM(W7:AA7)</f>
        <v>4</v>
      </c>
      <c r="AC7" s="18">
        <f>SUM(V7:AA7)</f>
        <v>18</v>
      </c>
      <c r="AD7" s="37">
        <v>1</v>
      </c>
      <c r="AE7" s="37">
        <v>0</v>
      </c>
      <c r="AF7" s="37">
        <v>1</v>
      </c>
      <c r="AG7" s="37">
        <v>0</v>
      </c>
      <c r="AH7" s="37">
        <v>0</v>
      </c>
      <c r="AI7" s="32">
        <f>SUM(AD7:AH7)</f>
        <v>2</v>
      </c>
      <c r="AJ7" s="160">
        <f aca="true" t="shared" si="0" ref="AJ7:AJ13">SUM(AC7:AH7)</f>
        <v>20</v>
      </c>
      <c r="AK7" s="157">
        <v>0</v>
      </c>
      <c r="AL7" s="148">
        <v>0</v>
      </c>
      <c r="AM7" s="148">
        <v>2</v>
      </c>
      <c r="AN7" s="148">
        <v>0</v>
      </c>
      <c r="AO7" s="148">
        <v>0</v>
      </c>
      <c r="AP7" s="32">
        <f>SUM(AK7:AO7)</f>
        <v>2</v>
      </c>
      <c r="AQ7" s="18">
        <f aca="true" t="shared" si="1" ref="AQ7:AQ13">SUM(AJ7:AO7)</f>
        <v>22</v>
      </c>
      <c r="AR7" s="37">
        <v>2</v>
      </c>
      <c r="AS7" s="37">
        <v>1</v>
      </c>
      <c r="AT7" s="37">
        <v>0</v>
      </c>
      <c r="AU7" s="37">
        <v>2</v>
      </c>
      <c r="AV7" s="37">
        <v>0</v>
      </c>
      <c r="AW7" s="154">
        <f>SUM(AR7:AV7)</f>
        <v>5</v>
      </c>
      <c r="AX7" s="153">
        <f>AW7+AQ7</f>
        <v>27</v>
      </c>
      <c r="AY7" s="88">
        <f aca="true" t="shared" si="2" ref="AY7:AY19">IF(AX7=0,0,RANK(AX7,$AX$7:$AX$19))</f>
        <v>8</v>
      </c>
    </row>
    <row r="8" spans="1:61" ht="12.75">
      <c r="A8" s="48">
        <v>2</v>
      </c>
      <c r="B8" s="16" t="str">
        <f>'III voor'!B8</f>
        <v>Kiire Tigu</v>
      </c>
      <c r="C8" s="39">
        <v>2</v>
      </c>
      <c r="D8" s="39">
        <v>0</v>
      </c>
      <c r="E8" s="39">
        <v>0</v>
      </c>
      <c r="F8" s="39">
        <v>0</v>
      </c>
      <c r="G8" s="45">
        <v>0</v>
      </c>
      <c r="H8" s="18">
        <f aca="true" t="shared" si="3" ref="H8:H13">SUM(C8:G8)</f>
        <v>2</v>
      </c>
      <c r="I8" s="38">
        <v>2</v>
      </c>
      <c r="J8" s="39">
        <v>2</v>
      </c>
      <c r="K8" s="39">
        <v>0</v>
      </c>
      <c r="L8" s="39">
        <v>2</v>
      </c>
      <c r="M8" s="39">
        <v>2</v>
      </c>
      <c r="N8" s="32">
        <f aca="true" t="shared" si="4" ref="N8:N13">SUM(I8:M8)</f>
        <v>8</v>
      </c>
      <c r="O8" s="18">
        <f aca="true" t="shared" si="5" ref="O8:O13">SUM(H8:M8)</f>
        <v>10</v>
      </c>
      <c r="P8" s="39">
        <v>0</v>
      </c>
      <c r="Q8" s="39">
        <v>0</v>
      </c>
      <c r="R8" s="39">
        <v>2</v>
      </c>
      <c r="S8" s="39">
        <v>2</v>
      </c>
      <c r="T8" s="39">
        <v>0</v>
      </c>
      <c r="U8" s="32">
        <f aca="true" t="shared" si="6" ref="U8:U13">SUM(P8:T8)</f>
        <v>4</v>
      </c>
      <c r="V8" s="18">
        <f aca="true" t="shared" si="7" ref="V8:V13">SUM(O8:T8)</f>
        <v>14</v>
      </c>
      <c r="W8" s="39">
        <v>2</v>
      </c>
      <c r="X8" s="39">
        <v>2</v>
      </c>
      <c r="Y8" s="39">
        <v>2</v>
      </c>
      <c r="Z8" s="39">
        <v>0</v>
      </c>
      <c r="AA8" s="39">
        <v>0</v>
      </c>
      <c r="AB8" s="32">
        <f aca="true" t="shared" si="8" ref="AB8:AB13">SUM(W8:AA8)</f>
        <v>6</v>
      </c>
      <c r="AC8" s="18">
        <f aca="true" t="shared" si="9" ref="AC8:AC13">SUM(V8:AA8)</f>
        <v>20</v>
      </c>
      <c r="AD8" s="39">
        <v>1</v>
      </c>
      <c r="AE8" s="39">
        <v>0</v>
      </c>
      <c r="AF8" s="39">
        <v>2</v>
      </c>
      <c r="AG8" s="39">
        <v>0</v>
      </c>
      <c r="AH8" s="39">
        <v>0</v>
      </c>
      <c r="AI8" s="32">
        <f aca="true" t="shared" si="10" ref="AI8:AI13">SUM(AD8:AH8)</f>
        <v>3</v>
      </c>
      <c r="AJ8" s="18">
        <f t="shared" si="0"/>
        <v>23</v>
      </c>
      <c r="AK8" s="153">
        <v>2</v>
      </c>
      <c r="AL8" s="147">
        <v>0</v>
      </c>
      <c r="AM8" s="147">
        <v>2</v>
      </c>
      <c r="AN8" s="147">
        <v>0</v>
      </c>
      <c r="AO8" s="147">
        <v>2</v>
      </c>
      <c r="AP8" s="32">
        <f aca="true" t="shared" si="11" ref="AP8:AP13">SUM(AK8:AO8)</f>
        <v>6</v>
      </c>
      <c r="AQ8" s="18">
        <f t="shared" si="1"/>
        <v>29</v>
      </c>
      <c r="AR8" s="39">
        <v>2</v>
      </c>
      <c r="AS8" s="39">
        <v>1</v>
      </c>
      <c r="AT8" s="39">
        <v>0</v>
      </c>
      <c r="AU8" s="39">
        <v>2</v>
      </c>
      <c r="AV8" s="39">
        <v>0</v>
      </c>
      <c r="AW8" s="155">
        <f aca="true" t="shared" si="12" ref="AW8:AW13">SUM(AR8:AV8)</f>
        <v>5</v>
      </c>
      <c r="AX8" s="153">
        <f aca="true" t="shared" si="13" ref="AX8:AX15">AW8+AQ8</f>
        <v>34</v>
      </c>
      <c r="AY8" s="88">
        <f t="shared" si="2"/>
        <v>4</v>
      </c>
      <c r="BB8" s="59"/>
      <c r="BC8" s="60"/>
      <c r="BD8" s="60"/>
      <c r="BE8" s="60"/>
      <c r="BF8" s="60"/>
      <c r="BG8" s="60"/>
      <c r="BH8" s="60"/>
      <c r="BI8" s="60"/>
    </row>
    <row r="9" spans="1:61" ht="12.75">
      <c r="A9" s="48">
        <v>3</v>
      </c>
      <c r="B9" s="16" t="str">
        <f>'III voor'!B9</f>
        <v>Festina Lente</v>
      </c>
      <c r="C9" s="39"/>
      <c r="D9" s="39"/>
      <c r="E9" s="39"/>
      <c r="F9" s="39"/>
      <c r="G9" s="45"/>
      <c r="H9" s="18">
        <f t="shared" si="3"/>
        <v>0</v>
      </c>
      <c r="I9" s="38"/>
      <c r="J9" s="39"/>
      <c r="K9" s="39"/>
      <c r="L9" s="39"/>
      <c r="M9" s="39"/>
      <c r="N9" s="32">
        <f t="shared" si="4"/>
        <v>0</v>
      </c>
      <c r="O9" s="18">
        <f t="shared" si="5"/>
        <v>0</v>
      </c>
      <c r="P9" s="39"/>
      <c r="Q9" s="39"/>
      <c r="R9" s="39"/>
      <c r="S9" s="39"/>
      <c r="T9" s="39"/>
      <c r="U9" s="32">
        <f t="shared" si="6"/>
        <v>0</v>
      </c>
      <c r="V9" s="18">
        <f t="shared" si="7"/>
        <v>0</v>
      </c>
      <c r="W9" s="39"/>
      <c r="X9" s="39"/>
      <c r="Y9" s="39"/>
      <c r="Z9" s="39"/>
      <c r="AA9" s="39"/>
      <c r="AB9" s="32">
        <f t="shared" si="8"/>
        <v>0</v>
      </c>
      <c r="AC9" s="18">
        <f t="shared" si="9"/>
        <v>0</v>
      </c>
      <c r="AD9" s="39"/>
      <c r="AE9" s="39"/>
      <c r="AF9" s="39"/>
      <c r="AG9" s="39"/>
      <c r="AH9" s="39"/>
      <c r="AI9" s="32">
        <f t="shared" si="10"/>
        <v>0</v>
      </c>
      <c r="AJ9" s="18">
        <f t="shared" si="0"/>
        <v>0</v>
      </c>
      <c r="AK9" s="153"/>
      <c r="AL9" s="147"/>
      <c r="AM9" s="147"/>
      <c r="AN9" s="147"/>
      <c r="AO9" s="147"/>
      <c r="AP9" s="32">
        <f t="shared" si="11"/>
        <v>0</v>
      </c>
      <c r="AQ9" s="18">
        <f t="shared" si="1"/>
        <v>0</v>
      </c>
      <c r="AR9" s="39"/>
      <c r="AS9" s="39"/>
      <c r="AT9" s="39"/>
      <c r="AU9" s="39"/>
      <c r="AV9" s="39"/>
      <c r="AW9" s="155">
        <f t="shared" si="12"/>
        <v>0</v>
      </c>
      <c r="AX9" s="153">
        <f t="shared" si="13"/>
        <v>0</v>
      </c>
      <c r="AY9" s="88">
        <f t="shared" si="2"/>
        <v>0</v>
      </c>
      <c r="BB9" s="59"/>
      <c r="BC9" s="60"/>
      <c r="BD9" s="60"/>
      <c r="BE9" s="60"/>
      <c r="BF9" s="60"/>
      <c r="BG9" s="60"/>
      <c r="BH9" s="60"/>
      <c r="BI9" s="60"/>
    </row>
    <row r="10" spans="1:61" ht="12.75">
      <c r="A10" s="47">
        <v>4</v>
      </c>
      <c r="B10" s="16" t="str">
        <f>'III voor'!B10</f>
        <v>Piret</v>
      </c>
      <c r="C10" s="39">
        <v>2</v>
      </c>
      <c r="D10" s="39">
        <v>0</v>
      </c>
      <c r="E10" s="39">
        <v>0</v>
      </c>
      <c r="F10" s="39">
        <v>2</v>
      </c>
      <c r="G10" s="45">
        <v>0</v>
      </c>
      <c r="H10" s="18">
        <f t="shared" si="3"/>
        <v>4</v>
      </c>
      <c r="I10" s="38">
        <v>0</v>
      </c>
      <c r="J10" s="39">
        <v>2</v>
      </c>
      <c r="K10" s="39">
        <v>0</v>
      </c>
      <c r="L10" s="39">
        <v>2</v>
      </c>
      <c r="M10" s="39">
        <v>0</v>
      </c>
      <c r="N10" s="32">
        <f t="shared" si="4"/>
        <v>4</v>
      </c>
      <c r="O10" s="18">
        <f t="shared" si="5"/>
        <v>8</v>
      </c>
      <c r="P10" s="39">
        <v>0</v>
      </c>
      <c r="Q10" s="39">
        <v>0</v>
      </c>
      <c r="R10" s="39">
        <v>0</v>
      </c>
      <c r="S10" s="39">
        <v>2</v>
      </c>
      <c r="T10" s="39">
        <v>0</v>
      </c>
      <c r="U10" s="32">
        <f t="shared" si="6"/>
        <v>2</v>
      </c>
      <c r="V10" s="18">
        <f t="shared" si="7"/>
        <v>10</v>
      </c>
      <c r="W10" s="39">
        <v>2</v>
      </c>
      <c r="X10" s="39">
        <v>2</v>
      </c>
      <c r="Y10" s="39">
        <v>2</v>
      </c>
      <c r="Z10" s="39">
        <v>0</v>
      </c>
      <c r="AA10" s="39">
        <v>0</v>
      </c>
      <c r="AB10" s="32">
        <f t="shared" si="8"/>
        <v>6</v>
      </c>
      <c r="AC10" s="18">
        <f t="shared" si="9"/>
        <v>16</v>
      </c>
      <c r="AD10" s="39">
        <v>2</v>
      </c>
      <c r="AE10" s="39">
        <v>2</v>
      </c>
      <c r="AF10" s="39">
        <v>0</v>
      </c>
      <c r="AG10" s="39">
        <v>0</v>
      </c>
      <c r="AH10" s="39">
        <v>0</v>
      </c>
      <c r="AI10" s="32">
        <f t="shared" si="10"/>
        <v>4</v>
      </c>
      <c r="AJ10" s="18">
        <f t="shared" si="0"/>
        <v>20</v>
      </c>
      <c r="AK10" s="153">
        <v>1</v>
      </c>
      <c r="AL10" s="147">
        <v>2</v>
      </c>
      <c r="AM10" s="147">
        <v>0</v>
      </c>
      <c r="AN10" s="147">
        <v>2</v>
      </c>
      <c r="AO10" s="147">
        <v>2</v>
      </c>
      <c r="AP10" s="32">
        <f t="shared" si="11"/>
        <v>7</v>
      </c>
      <c r="AQ10" s="18">
        <f t="shared" si="1"/>
        <v>27</v>
      </c>
      <c r="AR10" s="39">
        <v>2</v>
      </c>
      <c r="AS10" s="39">
        <v>2</v>
      </c>
      <c r="AT10" s="39">
        <v>2</v>
      </c>
      <c r="AU10" s="39">
        <v>2</v>
      </c>
      <c r="AV10" s="39">
        <v>0</v>
      </c>
      <c r="AW10" s="155">
        <f t="shared" si="12"/>
        <v>8</v>
      </c>
      <c r="AX10" s="153">
        <f t="shared" si="13"/>
        <v>35</v>
      </c>
      <c r="AY10" s="88">
        <f t="shared" si="2"/>
        <v>2</v>
      </c>
      <c r="BB10" s="59"/>
      <c r="BC10" s="60"/>
      <c r="BD10" s="60"/>
      <c r="BE10" s="60"/>
      <c r="BF10" s="60"/>
      <c r="BG10" s="60"/>
      <c r="BH10" s="60"/>
      <c r="BI10" s="60"/>
    </row>
    <row r="11" spans="1:51" ht="12.75">
      <c r="A11" s="48">
        <v>5</v>
      </c>
      <c r="B11" s="16" t="str">
        <f>'III voor'!B11</f>
        <v>Lindpriid</v>
      </c>
      <c r="C11" s="39"/>
      <c r="D11" s="39"/>
      <c r="E11" s="39"/>
      <c r="F11" s="39"/>
      <c r="G11" s="45"/>
      <c r="H11" s="18">
        <f t="shared" si="3"/>
        <v>0</v>
      </c>
      <c r="I11" s="38"/>
      <c r="J11" s="39"/>
      <c r="K11" s="39"/>
      <c r="L11" s="39"/>
      <c r="M11" s="39"/>
      <c r="N11" s="32">
        <f t="shared" si="4"/>
        <v>0</v>
      </c>
      <c r="O11" s="18">
        <f t="shared" si="5"/>
        <v>0</v>
      </c>
      <c r="P11" s="39"/>
      <c r="Q11" s="39"/>
      <c r="R11" s="39"/>
      <c r="S11" s="39"/>
      <c r="T11" s="39"/>
      <c r="U11" s="32">
        <f t="shared" si="6"/>
        <v>0</v>
      </c>
      <c r="V11" s="18">
        <f t="shared" si="7"/>
        <v>0</v>
      </c>
      <c r="W11" s="39"/>
      <c r="X11" s="39"/>
      <c r="Y11" s="39"/>
      <c r="Z11" s="39"/>
      <c r="AA11" s="39"/>
      <c r="AB11" s="32">
        <f t="shared" si="8"/>
        <v>0</v>
      </c>
      <c r="AC11" s="18">
        <f t="shared" si="9"/>
        <v>0</v>
      </c>
      <c r="AD11" s="39"/>
      <c r="AE11" s="39"/>
      <c r="AF11" s="39"/>
      <c r="AG11" s="39"/>
      <c r="AH11" s="39"/>
      <c r="AI11" s="32">
        <f t="shared" si="10"/>
        <v>0</v>
      </c>
      <c r="AJ11" s="18">
        <f t="shared" si="0"/>
        <v>0</v>
      </c>
      <c r="AK11" s="153"/>
      <c r="AL11" s="147"/>
      <c r="AM11" s="147"/>
      <c r="AN11" s="147"/>
      <c r="AO11" s="147"/>
      <c r="AP11" s="32">
        <f t="shared" si="11"/>
        <v>0</v>
      </c>
      <c r="AQ11" s="18">
        <f t="shared" si="1"/>
        <v>0</v>
      </c>
      <c r="AR11" s="39"/>
      <c r="AS11" s="39"/>
      <c r="AT11" s="39"/>
      <c r="AU11" s="39"/>
      <c r="AV11" s="39"/>
      <c r="AW11" s="155">
        <f t="shared" si="12"/>
        <v>0</v>
      </c>
      <c r="AX11" s="153">
        <f t="shared" si="13"/>
        <v>0</v>
      </c>
      <c r="AY11" s="88">
        <f t="shared" si="2"/>
        <v>0</v>
      </c>
    </row>
    <row r="12" spans="1:51" ht="12.75">
      <c r="A12" s="48">
        <v>6</v>
      </c>
      <c r="B12" s="16" t="str">
        <f>'III voor'!B12</f>
        <v>Nipitirid</v>
      </c>
      <c r="C12" s="39">
        <v>2</v>
      </c>
      <c r="D12" s="39">
        <v>0</v>
      </c>
      <c r="E12" s="39">
        <v>0</v>
      </c>
      <c r="F12" s="39">
        <v>0</v>
      </c>
      <c r="G12" s="45">
        <v>2</v>
      </c>
      <c r="H12" s="18">
        <f t="shared" si="3"/>
        <v>4</v>
      </c>
      <c r="I12" s="38">
        <v>0</v>
      </c>
      <c r="J12" s="39">
        <v>2</v>
      </c>
      <c r="K12" s="39">
        <v>0</v>
      </c>
      <c r="L12" s="39">
        <v>2</v>
      </c>
      <c r="M12" s="39">
        <v>2</v>
      </c>
      <c r="N12" s="32">
        <f t="shared" si="4"/>
        <v>6</v>
      </c>
      <c r="O12" s="18">
        <f t="shared" si="5"/>
        <v>10</v>
      </c>
      <c r="P12" s="39">
        <v>2</v>
      </c>
      <c r="Q12" s="39">
        <v>0</v>
      </c>
      <c r="R12" s="39">
        <v>2</v>
      </c>
      <c r="S12" s="39">
        <v>2</v>
      </c>
      <c r="T12" s="39">
        <v>2</v>
      </c>
      <c r="U12" s="32">
        <f t="shared" si="6"/>
        <v>8</v>
      </c>
      <c r="V12" s="18">
        <f t="shared" si="7"/>
        <v>18</v>
      </c>
      <c r="W12" s="39">
        <v>0</v>
      </c>
      <c r="X12" s="39">
        <v>2</v>
      </c>
      <c r="Y12" s="39">
        <v>2</v>
      </c>
      <c r="Z12" s="39">
        <v>0</v>
      </c>
      <c r="AA12" s="39">
        <v>2</v>
      </c>
      <c r="AB12" s="32">
        <f t="shared" si="8"/>
        <v>6</v>
      </c>
      <c r="AC12" s="18">
        <f t="shared" si="9"/>
        <v>24</v>
      </c>
      <c r="AD12" s="39">
        <v>0</v>
      </c>
      <c r="AE12" s="39">
        <v>0</v>
      </c>
      <c r="AF12" s="39">
        <v>2</v>
      </c>
      <c r="AG12" s="39">
        <v>0</v>
      </c>
      <c r="AH12" s="39">
        <v>0</v>
      </c>
      <c r="AI12" s="32">
        <f t="shared" si="10"/>
        <v>2</v>
      </c>
      <c r="AJ12" s="18">
        <f t="shared" si="0"/>
        <v>26</v>
      </c>
      <c r="AK12" s="153">
        <v>1</v>
      </c>
      <c r="AL12" s="147">
        <v>0</v>
      </c>
      <c r="AM12" s="147">
        <v>0</v>
      </c>
      <c r="AN12" s="147">
        <v>0</v>
      </c>
      <c r="AO12" s="147">
        <v>2</v>
      </c>
      <c r="AP12" s="32">
        <f t="shared" si="11"/>
        <v>3</v>
      </c>
      <c r="AQ12" s="18">
        <f t="shared" si="1"/>
        <v>29</v>
      </c>
      <c r="AR12" s="39">
        <v>2</v>
      </c>
      <c r="AS12" s="39">
        <v>1</v>
      </c>
      <c r="AT12" s="39">
        <v>0</v>
      </c>
      <c r="AU12" s="39">
        <v>2</v>
      </c>
      <c r="AV12" s="39">
        <v>0</v>
      </c>
      <c r="AW12" s="155">
        <f t="shared" si="12"/>
        <v>5</v>
      </c>
      <c r="AX12" s="153">
        <f t="shared" si="13"/>
        <v>34</v>
      </c>
      <c r="AY12" s="88">
        <f t="shared" si="2"/>
        <v>4</v>
      </c>
    </row>
    <row r="13" spans="1:51" ht="12.75">
      <c r="A13" s="47">
        <v>7</v>
      </c>
      <c r="B13" s="16" t="str">
        <f>'III voor'!B13</f>
        <v>Amneesia</v>
      </c>
      <c r="C13" s="39">
        <v>2</v>
      </c>
      <c r="D13" s="39">
        <v>0</v>
      </c>
      <c r="E13" s="39">
        <v>0</v>
      </c>
      <c r="F13" s="39">
        <v>0</v>
      </c>
      <c r="G13" s="45">
        <v>2</v>
      </c>
      <c r="H13" s="18">
        <f t="shared" si="3"/>
        <v>4</v>
      </c>
      <c r="I13" s="38">
        <v>0</v>
      </c>
      <c r="J13" s="39">
        <v>0</v>
      </c>
      <c r="K13" s="39">
        <v>0</v>
      </c>
      <c r="L13" s="39">
        <v>0</v>
      </c>
      <c r="M13" s="39">
        <v>2</v>
      </c>
      <c r="N13" s="32">
        <f t="shared" si="4"/>
        <v>2</v>
      </c>
      <c r="O13" s="18">
        <f t="shared" si="5"/>
        <v>6</v>
      </c>
      <c r="P13" s="39">
        <v>2</v>
      </c>
      <c r="Q13" s="39">
        <v>0</v>
      </c>
      <c r="R13" s="39">
        <v>2</v>
      </c>
      <c r="S13" s="39">
        <v>2</v>
      </c>
      <c r="T13" s="39">
        <v>0</v>
      </c>
      <c r="U13" s="32">
        <f t="shared" si="6"/>
        <v>6</v>
      </c>
      <c r="V13" s="18">
        <f t="shared" si="7"/>
        <v>12</v>
      </c>
      <c r="W13" s="39">
        <v>0</v>
      </c>
      <c r="X13" s="39">
        <v>2</v>
      </c>
      <c r="Y13" s="39">
        <v>0</v>
      </c>
      <c r="Z13" s="39">
        <v>0</v>
      </c>
      <c r="AA13" s="39">
        <v>0</v>
      </c>
      <c r="AB13" s="32">
        <f t="shared" si="8"/>
        <v>2</v>
      </c>
      <c r="AC13" s="18">
        <f t="shared" si="9"/>
        <v>14</v>
      </c>
      <c r="AD13" s="39">
        <v>1</v>
      </c>
      <c r="AE13" s="39">
        <v>0</v>
      </c>
      <c r="AF13" s="39">
        <v>2</v>
      </c>
      <c r="AG13" s="39">
        <v>0</v>
      </c>
      <c r="AH13" s="39">
        <v>0</v>
      </c>
      <c r="AI13" s="32">
        <f t="shared" si="10"/>
        <v>3</v>
      </c>
      <c r="AJ13" s="18">
        <f t="shared" si="0"/>
        <v>17</v>
      </c>
      <c r="AK13" s="153">
        <v>0</v>
      </c>
      <c r="AL13" s="147">
        <v>0</v>
      </c>
      <c r="AM13" s="147">
        <v>0</v>
      </c>
      <c r="AN13" s="147">
        <v>0</v>
      </c>
      <c r="AO13" s="147">
        <v>0</v>
      </c>
      <c r="AP13" s="32">
        <f t="shared" si="11"/>
        <v>0</v>
      </c>
      <c r="AQ13" s="18">
        <f t="shared" si="1"/>
        <v>17</v>
      </c>
      <c r="AR13" s="39">
        <v>2</v>
      </c>
      <c r="AS13" s="39">
        <v>1</v>
      </c>
      <c r="AT13" s="39">
        <v>0</v>
      </c>
      <c r="AU13" s="39">
        <v>2</v>
      </c>
      <c r="AV13" s="39">
        <v>0</v>
      </c>
      <c r="AW13" s="155">
        <f t="shared" si="12"/>
        <v>5</v>
      </c>
      <c r="AX13" s="153">
        <f t="shared" si="13"/>
        <v>22</v>
      </c>
      <c r="AY13" s="88">
        <f t="shared" si="2"/>
        <v>10</v>
      </c>
    </row>
    <row r="14" spans="1:51" ht="12.75">
      <c r="A14" s="48">
        <v>8</v>
      </c>
      <c r="B14" s="16" t="str">
        <f>'III voor'!B14</f>
        <v>Kangru KEK</v>
      </c>
      <c r="C14" s="39">
        <v>2</v>
      </c>
      <c r="D14" s="39">
        <v>2</v>
      </c>
      <c r="E14" s="39">
        <v>0</v>
      </c>
      <c r="F14" s="39">
        <v>2</v>
      </c>
      <c r="G14" s="45">
        <v>2</v>
      </c>
      <c r="H14" s="18">
        <f aca="true" t="shared" si="14" ref="H14:H19">SUM(C14:G14)</f>
        <v>8</v>
      </c>
      <c r="I14" s="38">
        <v>2</v>
      </c>
      <c r="J14" s="39">
        <v>2</v>
      </c>
      <c r="K14" s="39">
        <v>2</v>
      </c>
      <c r="L14" s="39">
        <v>2</v>
      </c>
      <c r="M14" s="39">
        <v>0</v>
      </c>
      <c r="N14" s="32">
        <f aca="true" t="shared" si="15" ref="N14:N19">SUM(I14:M14)</f>
        <v>8</v>
      </c>
      <c r="O14" s="18">
        <f aca="true" t="shared" si="16" ref="O14:O19">SUM(H14:M14)</f>
        <v>16</v>
      </c>
      <c r="P14" s="39">
        <v>0</v>
      </c>
      <c r="Q14" s="39">
        <v>0</v>
      </c>
      <c r="R14" s="39">
        <v>2</v>
      </c>
      <c r="S14" s="39">
        <v>2</v>
      </c>
      <c r="T14" s="39">
        <v>1</v>
      </c>
      <c r="U14" s="32">
        <f aca="true" t="shared" si="17" ref="U14:U19">SUM(P14:T14)</f>
        <v>5</v>
      </c>
      <c r="V14" s="18">
        <f aca="true" t="shared" si="18" ref="V14:V19">SUM(O14:T14)</f>
        <v>21</v>
      </c>
      <c r="W14" s="39">
        <v>0</v>
      </c>
      <c r="X14" s="39">
        <v>2</v>
      </c>
      <c r="Y14" s="39">
        <v>2</v>
      </c>
      <c r="Z14" s="39">
        <v>1</v>
      </c>
      <c r="AA14" s="39">
        <v>0</v>
      </c>
      <c r="AB14" s="32">
        <f aca="true" t="shared" si="19" ref="AB14:AB19">SUM(W14:AA14)</f>
        <v>5</v>
      </c>
      <c r="AC14" s="18">
        <f aca="true" t="shared" si="20" ref="AC14:AC19">SUM(V14:AA14)</f>
        <v>26</v>
      </c>
      <c r="AD14" s="39">
        <v>2</v>
      </c>
      <c r="AE14" s="39">
        <v>0</v>
      </c>
      <c r="AF14" s="39">
        <v>0</v>
      </c>
      <c r="AG14" s="39">
        <v>0</v>
      </c>
      <c r="AH14" s="39">
        <v>0</v>
      </c>
      <c r="AI14" s="32">
        <f aca="true" t="shared" si="21" ref="AI14:AI19">SUM(AD14:AH14)</f>
        <v>2</v>
      </c>
      <c r="AJ14" s="18">
        <f aca="true" t="shared" si="22" ref="AJ14:AJ19">SUM(AC14:AH14)</f>
        <v>28</v>
      </c>
      <c r="AK14" s="153">
        <v>0</v>
      </c>
      <c r="AL14" s="147">
        <v>0</v>
      </c>
      <c r="AM14" s="147">
        <v>0</v>
      </c>
      <c r="AN14" s="147">
        <v>0</v>
      </c>
      <c r="AO14" s="147">
        <v>2</v>
      </c>
      <c r="AP14" s="32">
        <f aca="true" t="shared" si="23" ref="AP14:AP19">SUM(AK14:AO14)</f>
        <v>2</v>
      </c>
      <c r="AQ14" s="18">
        <f aca="true" t="shared" si="24" ref="AQ14:AQ19">SUM(AJ14:AO14)</f>
        <v>30</v>
      </c>
      <c r="AR14" s="39">
        <v>2</v>
      </c>
      <c r="AS14" s="39">
        <v>1</v>
      </c>
      <c r="AT14" s="39">
        <v>0</v>
      </c>
      <c r="AU14" s="39">
        <v>2</v>
      </c>
      <c r="AV14" s="39">
        <v>0</v>
      </c>
      <c r="AW14" s="155">
        <f aca="true" t="shared" si="25" ref="AW14:AW19">SUM(AR14:AV14)</f>
        <v>5</v>
      </c>
      <c r="AX14" s="153">
        <f t="shared" si="13"/>
        <v>35</v>
      </c>
      <c r="AY14" s="88">
        <f t="shared" si="2"/>
        <v>2</v>
      </c>
    </row>
    <row r="15" spans="1:52" s="62" customFormat="1" ht="12.75">
      <c r="A15" s="48">
        <v>9</v>
      </c>
      <c r="B15" s="16" t="str">
        <f>'III voor'!B15</f>
        <v>Kiili Koor</v>
      </c>
      <c r="C15" s="129">
        <v>2</v>
      </c>
      <c r="D15" s="129">
        <v>0</v>
      </c>
      <c r="E15" s="129">
        <v>0</v>
      </c>
      <c r="F15" s="129">
        <v>0</v>
      </c>
      <c r="G15" s="130">
        <v>2</v>
      </c>
      <c r="H15" s="131">
        <f t="shared" si="14"/>
        <v>4</v>
      </c>
      <c r="I15" s="132">
        <v>0</v>
      </c>
      <c r="J15" s="133">
        <v>2</v>
      </c>
      <c r="K15" s="133">
        <v>0</v>
      </c>
      <c r="L15" s="133">
        <v>2</v>
      </c>
      <c r="M15" s="133">
        <v>0</v>
      </c>
      <c r="N15" s="134">
        <f t="shared" si="15"/>
        <v>4</v>
      </c>
      <c r="O15" s="131">
        <f t="shared" si="16"/>
        <v>8</v>
      </c>
      <c r="P15" s="133">
        <v>1</v>
      </c>
      <c r="Q15" s="133">
        <v>0</v>
      </c>
      <c r="R15" s="133">
        <v>2</v>
      </c>
      <c r="S15" s="133">
        <v>2</v>
      </c>
      <c r="T15" s="133">
        <v>1</v>
      </c>
      <c r="U15" s="134">
        <f t="shared" si="17"/>
        <v>6</v>
      </c>
      <c r="V15" s="131">
        <f t="shared" si="18"/>
        <v>14</v>
      </c>
      <c r="W15" s="133">
        <v>0</v>
      </c>
      <c r="X15" s="133">
        <v>2</v>
      </c>
      <c r="Y15" s="133">
        <v>2</v>
      </c>
      <c r="Z15" s="133">
        <v>0</v>
      </c>
      <c r="AA15" s="133">
        <v>0</v>
      </c>
      <c r="AB15" s="134">
        <f t="shared" si="19"/>
        <v>4</v>
      </c>
      <c r="AC15" s="131">
        <f t="shared" si="20"/>
        <v>18</v>
      </c>
      <c r="AD15" s="133">
        <v>2</v>
      </c>
      <c r="AE15" s="133">
        <v>2</v>
      </c>
      <c r="AF15" s="133">
        <v>0</v>
      </c>
      <c r="AG15" s="133">
        <v>0</v>
      </c>
      <c r="AH15" s="133">
        <v>0</v>
      </c>
      <c r="AI15" s="134">
        <f t="shared" si="21"/>
        <v>4</v>
      </c>
      <c r="AJ15" s="131">
        <f t="shared" si="22"/>
        <v>22</v>
      </c>
      <c r="AK15" s="158">
        <v>0</v>
      </c>
      <c r="AL15" s="136">
        <v>0</v>
      </c>
      <c r="AM15" s="136">
        <v>0</v>
      </c>
      <c r="AN15" s="136">
        <v>0</v>
      </c>
      <c r="AO15" s="136">
        <v>2</v>
      </c>
      <c r="AP15" s="134">
        <f t="shared" si="23"/>
        <v>2</v>
      </c>
      <c r="AQ15" s="131">
        <f t="shared" si="24"/>
        <v>24</v>
      </c>
      <c r="AR15" s="133">
        <v>2</v>
      </c>
      <c r="AS15" s="133">
        <v>1</v>
      </c>
      <c r="AT15" s="133">
        <v>0</v>
      </c>
      <c r="AU15" s="133">
        <v>2</v>
      </c>
      <c r="AV15" s="133">
        <v>0</v>
      </c>
      <c r="AW15" s="156">
        <f t="shared" si="25"/>
        <v>5</v>
      </c>
      <c r="AX15" s="153">
        <f t="shared" si="13"/>
        <v>29</v>
      </c>
      <c r="AY15" s="88">
        <f t="shared" si="2"/>
        <v>7</v>
      </c>
      <c r="AZ15" s="117"/>
    </row>
    <row r="16" spans="1:52" s="62" customFormat="1" ht="12.75">
      <c r="A16" s="47">
        <v>10</v>
      </c>
      <c r="B16" s="16" t="str">
        <f>'III voor'!B16</f>
        <v>Värinad 12</v>
      </c>
      <c r="C16" s="129">
        <v>2</v>
      </c>
      <c r="D16" s="129">
        <v>0</v>
      </c>
      <c r="E16" s="129">
        <v>0</v>
      </c>
      <c r="F16" s="129">
        <v>0</v>
      </c>
      <c r="G16" s="130">
        <v>0</v>
      </c>
      <c r="H16" s="131">
        <f t="shared" si="14"/>
        <v>2</v>
      </c>
      <c r="I16" s="132">
        <v>2</v>
      </c>
      <c r="J16" s="133">
        <v>0</v>
      </c>
      <c r="K16" s="133">
        <v>0</v>
      </c>
      <c r="L16" s="133">
        <v>2</v>
      </c>
      <c r="M16" s="133">
        <v>0</v>
      </c>
      <c r="N16" s="134">
        <f t="shared" si="15"/>
        <v>4</v>
      </c>
      <c r="O16" s="131">
        <f t="shared" si="16"/>
        <v>6</v>
      </c>
      <c r="P16" s="133">
        <v>0</v>
      </c>
      <c r="Q16" s="133">
        <v>0</v>
      </c>
      <c r="R16" s="133">
        <v>2</v>
      </c>
      <c r="S16" s="133">
        <v>2</v>
      </c>
      <c r="T16" s="133">
        <v>2</v>
      </c>
      <c r="U16" s="134">
        <f t="shared" si="17"/>
        <v>6</v>
      </c>
      <c r="V16" s="131">
        <f t="shared" si="18"/>
        <v>12</v>
      </c>
      <c r="W16" s="133">
        <v>2</v>
      </c>
      <c r="X16" s="133">
        <v>2</v>
      </c>
      <c r="Y16" s="133">
        <v>2</v>
      </c>
      <c r="Z16" s="133">
        <v>1</v>
      </c>
      <c r="AA16" s="133">
        <v>0</v>
      </c>
      <c r="AB16" s="134">
        <f t="shared" si="19"/>
        <v>7</v>
      </c>
      <c r="AC16" s="131">
        <f t="shared" si="20"/>
        <v>19</v>
      </c>
      <c r="AD16" s="133">
        <v>2</v>
      </c>
      <c r="AE16" s="133">
        <v>0</v>
      </c>
      <c r="AF16" s="133">
        <v>0</v>
      </c>
      <c r="AG16" s="133">
        <v>0</v>
      </c>
      <c r="AH16" s="133">
        <v>0</v>
      </c>
      <c r="AI16" s="134">
        <f t="shared" si="21"/>
        <v>2</v>
      </c>
      <c r="AJ16" s="131">
        <f t="shared" si="22"/>
        <v>21</v>
      </c>
      <c r="AK16" s="158">
        <v>1</v>
      </c>
      <c r="AL16" s="136">
        <v>0</v>
      </c>
      <c r="AM16" s="136">
        <v>0</v>
      </c>
      <c r="AN16" s="136">
        <v>2</v>
      </c>
      <c r="AO16" s="136">
        <v>2</v>
      </c>
      <c r="AP16" s="134">
        <f t="shared" si="23"/>
        <v>5</v>
      </c>
      <c r="AQ16" s="131">
        <f t="shared" si="24"/>
        <v>26</v>
      </c>
      <c r="AR16" s="133">
        <v>2</v>
      </c>
      <c r="AS16" s="133">
        <v>1</v>
      </c>
      <c r="AT16" s="133">
        <v>2</v>
      </c>
      <c r="AU16" s="133">
        <v>2</v>
      </c>
      <c r="AV16" s="133">
        <v>0</v>
      </c>
      <c r="AW16" s="156">
        <f t="shared" si="25"/>
        <v>7</v>
      </c>
      <c r="AX16" s="153">
        <f>AW16+AQ16</f>
        <v>33</v>
      </c>
      <c r="AY16" s="88">
        <f t="shared" si="2"/>
        <v>6</v>
      </c>
      <c r="AZ16" s="117"/>
    </row>
    <row r="17" spans="1:52" s="62" customFormat="1" ht="6" customHeight="1">
      <c r="A17" s="48">
        <v>11</v>
      </c>
      <c r="B17" s="16" t="str">
        <f>'III voor'!B17</f>
        <v>-</v>
      </c>
      <c r="C17" s="129"/>
      <c r="D17" s="129"/>
      <c r="E17" s="129"/>
      <c r="F17" s="129"/>
      <c r="G17" s="130"/>
      <c r="H17" s="131">
        <f t="shared" si="14"/>
        <v>0</v>
      </c>
      <c r="I17" s="132"/>
      <c r="J17" s="133"/>
      <c r="K17" s="133"/>
      <c r="L17" s="133"/>
      <c r="M17" s="133"/>
      <c r="N17" s="134">
        <f t="shared" si="15"/>
        <v>0</v>
      </c>
      <c r="O17" s="131">
        <f t="shared" si="16"/>
        <v>0</v>
      </c>
      <c r="P17" s="133"/>
      <c r="Q17" s="133"/>
      <c r="R17" s="133"/>
      <c r="S17" s="133"/>
      <c r="T17" s="133"/>
      <c r="U17" s="134">
        <f t="shared" si="17"/>
        <v>0</v>
      </c>
      <c r="V17" s="131">
        <f t="shared" si="18"/>
        <v>0</v>
      </c>
      <c r="W17" s="133"/>
      <c r="X17" s="133"/>
      <c r="Y17" s="133"/>
      <c r="Z17" s="133"/>
      <c r="AA17" s="133"/>
      <c r="AB17" s="134">
        <f t="shared" si="19"/>
        <v>0</v>
      </c>
      <c r="AC17" s="131">
        <f t="shared" si="20"/>
        <v>0</v>
      </c>
      <c r="AD17" s="133"/>
      <c r="AE17" s="133"/>
      <c r="AF17" s="133"/>
      <c r="AG17" s="133"/>
      <c r="AH17" s="133"/>
      <c r="AI17" s="134">
        <f t="shared" si="21"/>
        <v>0</v>
      </c>
      <c r="AJ17" s="131">
        <f t="shared" si="22"/>
        <v>0</v>
      </c>
      <c r="AK17" s="158"/>
      <c r="AL17" s="136"/>
      <c r="AM17" s="136"/>
      <c r="AN17" s="136"/>
      <c r="AO17" s="136"/>
      <c r="AP17" s="134">
        <f t="shared" si="23"/>
        <v>0</v>
      </c>
      <c r="AQ17" s="131">
        <f t="shared" si="24"/>
        <v>0</v>
      </c>
      <c r="AR17" s="133"/>
      <c r="AS17" s="133"/>
      <c r="AT17" s="133"/>
      <c r="AU17" s="133"/>
      <c r="AV17" s="133"/>
      <c r="AW17" s="156">
        <f t="shared" si="25"/>
        <v>0</v>
      </c>
      <c r="AX17" s="153">
        <f>AW17+AQ17</f>
        <v>0</v>
      </c>
      <c r="AY17" s="88">
        <f t="shared" si="2"/>
        <v>0</v>
      </c>
      <c r="AZ17" s="117"/>
    </row>
    <row r="18" spans="1:52" ht="12.75">
      <c r="A18" s="48">
        <v>12</v>
      </c>
      <c r="B18" s="16" t="str">
        <f>'III voor'!B18</f>
        <v>Lihtne variant</v>
      </c>
      <c r="C18" s="129">
        <v>2</v>
      </c>
      <c r="D18" s="129">
        <v>2</v>
      </c>
      <c r="E18" s="129">
        <v>0</v>
      </c>
      <c r="F18" s="129">
        <v>0</v>
      </c>
      <c r="G18" s="130">
        <v>0</v>
      </c>
      <c r="H18" s="131">
        <f t="shared" si="14"/>
        <v>4</v>
      </c>
      <c r="I18" s="132">
        <v>2</v>
      </c>
      <c r="J18" s="133">
        <v>2</v>
      </c>
      <c r="K18" s="133">
        <v>0</v>
      </c>
      <c r="L18" s="133">
        <v>0</v>
      </c>
      <c r="M18" s="133">
        <v>0</v>
      </c>
      <c r="N18" s="134">
        <f t="shared" si="15"/>
        <v>4</v>
      </c>
      <c r="O18" s="131">
        <f t="shared" si="16"/>
        <v>8</v>
      </c>
      <c r="P18" s="133">
        <v>2</v>
      </c>
      <c r="Q18" s="133">
        <v>2</v>
      </c>
      <c r="R18" s="133">
        <v>0</v>
      </c>
      <c r="S18" s="133">
        <v>2</v>
      </c>
      <c r="T18" s="133">
        <v>0</v>
      </c>
      <c r="U18" s="134">
        <f t="shared" si="17"/>
        <v>6</v>
      </c>
      <c r="V18" s="131">
        <f t="shared" si="18"/>
        <v>14</v>
      </c>
      <c r="W18" s="133">
        <v>0</v>
      </c>
      <c r="X18" s="133">
        <v>2</v>
      </c>
      <c r="Y18" s="133">
        <v>2</v>
      </c>
      <c r="Z18" s="133">
        <v>0</v>
      </c>
      <c r="AA18" s="133">
        <v>2</v>
      </c>
      <c r="AB18" s="134">
        <f t="shared" si="19"/>
        <v>6</v>
      </c>
      <c r="AC18" s="131">
        <f t="shared" si="20"/>
        <v>20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4">
        <f t="shared" si="21"/>
        <v>0</v>
      </c>
      <c r="AJ18" s="131">
        <f t="shared" si="22"/>
        <v>20</v>
      </c>
      <c r="AK18" s="158">
        <v>1</v>
      </c>
      <c r="AL18" s="136">
        <v>0</v>
      </c>
      <c r="AM18" s="136">
        <v>0</v>
      </c>
      <c r="AN18" s="136">
        <v>0</v>
      </c>
      <c r="AO18" s="136">
        <v>0</v>
      </c>
      <c r="AP18" s="134">
        <f t="shared" si="23"/>
        <v>1</v>
      </c>
      <c r="AQ18" s="131">
        <f t="shared" si="24"/>
        <v>21</v>
      </c>
      <c r="AR18" s="133">
        <v>2</v>
      </c>
      <c r="AS18" s="133">
        <v>2</v>
      </c>
      <c r="AT18" s="133">
        <v>2</v>
      </c>
      <c r="AU18" s="133">
        <v>0</v>
      </c>
      <c r="AV18" s="133">
        <v>0</v>
      </c>
      <c r="AW18" s="156">
        <f t="shared" si="25"/>
        <v>6</v>
      </c>
      <c r="AX18" s="153">
        <f>AW18+AQ18</f>
        <v>27</v>
      </c>
      <c r="AY18" s="88">
        <f t="shared" si="2"/>
        <v>8</v>
      </c>
      <c r="AZ18" s="22"/>
    </row>
    <row r="19" spans="1:52" ht="12.75">
      <c r="A19" s="47">
        <v>13</v>
      </c>
      <c r="B19" s="16" t="str">
        <f>'III voor'!B19</f>
        <v>Paprika</v>
      </c>
      <c r="C19" s="129">
        <v>2</v>
      </c>
      <c r="D19" s="129">
        <v>0</v>
      </c>
      <c r="E19" s="129">
        <v>0</v>
      </c>
      <c r="F19" s="129">
        <v>0</v>
      </c>
      <c r="G19" s="130">
        <v>2</v>
      </c>
      <c r="H19" s="131">
        <f t="shared" si="14"/>
        <v>4</v>
      </c>
      <c r="I19" s="132">
        <v>2</v>
      </c>
      <c r="J19" s="133">
        <v>2</v>
      </c>
      <c r="K19" s="133">
        <v>0</v>
      </c>
      <c r="L19" s="133">
        <v>2</v>
      </c>
      <c r="M19" s="133">
        <v>0</v>
      </c>
      <c r="N19" s="134">
        <f t="shared" si="15"/>
        <v>6</v>
      </c>
      <c r="O19" s="131">
        <f t="shared" si="16"/>
        <v>10</v>
      </c>
      <c r="P19" s="133">
        <v>2</v>
      </c>
      <c r="Q19" s="133">
        <v>2</v>
      </c>
      <c r="R19" s="133">
        <v>2</v>
      </c>
      <c r="S19" s="133">
        <v>2</v>
      </c>
      <c r="T19" s="133">
        <v>0</v>
      </c>
      <c r="U19" s="134">
        <f t="shared" si="17"/>
        <v>8</v>
      </c>
      <c r="V19" s="131">
        <f t="shared" si="18"/>
        <v>18</v>
      </c>
      <c r="W19" s="133">
        <v>2</v>
      </c>
      <c r="X19" s="133">
        <v>2</v>
      </c>
      <c r="Y19" s="133">
        <v>2</v>
      </c>
      <c r="Z19" s="133">
        <v>0</v>
      </c>
      <c r="AA19" s="133">
        <v>2</v>
      </c>
      <c r="AB19" s="134">
        <f t="shared" si="19"/>
        <v>8</v>
      </c>
      <c r="AC19" s="131">
        <f t="shared" si="20"/>
        <v>26</v>
      </c>
      <c r="AD19" s="133">
        <v>2</v>
      </c>
      <c r="AE19" s="133">
        <v>0</v>
      </c>
      <c r="AF19" s="133">
        <v>1</v>
      </c>
      <c r="AG19" s="133">
        <v>0</v>
      </c>
      <c r="AH19" s="133">
        <v>0</v>
      </c>
      <c r="AI19" s="134">
        <f t="shared" si="21"/>
        <v>3</v>
      </c>
      <c r="AJ19" s="131">
        <f t="shared" si="22"/>
        <v>29</v>
      </c>
      <c r="AK19" s="158">
        <v>1</v>
      </c>
      <c r="AL19" s="136">
        <v>0</v>
      </c>
      <c r="AM19" s="136">
        <v>0</v>
      </c>
      <c r="AN19" s="136">
        <v>2</v>
      </c>
      <c r="AO19" s="136">
        <v>2</v>
      </c>
      <c r="AP19" s="134">
        <f t="shared" si="23"/>
        <v>5</v>
      </c>
      <c r="AQ19" s="131">
        <f t="shared" si="24"/>
        <v>34</v>
      </c>
      <c r="AR19" s="133">
        <v>2</v>
      </c>
      <c r="AS19" s="133">
        <v>2</v>
      </c>
      <c r="AT19" s="133">
        <v>2</v>
      </c>
      <c r="AU19" s="133">
        <v>2</v>
      </c>
      <c r="AV19" s="133">
        <v>0</v>
      </c>
      <c r="AW19" s="156">
        <f t="shared" si="25"/>
        <v>8</v>
      </c>
      <c r="AX19" s="153">
        <f>AW19+AQ19</f>
        <v>42</v>
      </c>
      <c r="AY19" s="88">
        <f t="shared" si="2"/>
        <v>1</v>
      </c>
      <c r="AZ19" s="22"/>
    </row>
    <row r="21" ht="13.5" thickBot="1"/>
    <row r="22" spans="1:7" ht="12.75">
      <c r="A22" s="282" t="s">
        <v>1</v>
      </c>
      <c r="B22" s="263" t="s">
        <v>0</v>
      </c>
      <c r="C22" s="20" t="s">
        <v>12</v>
      </c>
      <c r="D22" s="20" t="s">
        <v>13</v>
      </c>
      <c r="E22" s="20" t="s">
        <v>14</v>
      </c>
      <c r="F22" s="20" t="s">
        <v>16</v>
      </c>
      <c r="G22" s="29"/>
    </row>
    <row r="23" spans="1:8" ht="13.5" thickBot="1">
      <c r="A23" s="283"/>
      <c r="B23" s="264"/>
      <c r="C23" s="21" t="s">
        <v>10</v>
      </c>
      <c r="D23" s="21" t="s">
        <v>10</v>
      </c>
      <c r="E23" s="21" t="s">
        <v>10</v>
      </c>
      <c r="F23" s="21" t="s">
        <v>10</v>
      </c>
      <c r="G23" s="30" t="s">
        <v>3</v>
      </c>
      <c r="H23" s="58" t="s">
        <v>4</v>
      </c>
    </row>
    <row r="24" spans="1:9" ht="12.75">
      <c r="A24" s="47">
        <v>1</v>
      </c>
      <c r="B24" s="16" t="str">
        <f aca="true" t="shared" si="26" ref="B24:B36">B7</f>
        <v>V</v>
      </c>
      <c r="C24" s="28">
        <f>'I voor'!AY9</f>
        <v>27</v>
      </c>
      <c r="D24" s="10">
        <f>'II voor'!AY9</f>
        <v>27</v>
      </c>
      <c r="E24" s="10">
        <f>'III voor'!E23</f>
        <v>26</v>
      </c>
      <c r="F24" s="74">
        <f aca="true" t="shared" si="27" ref="F24:F36">AX7</f>
        <v>27</v>
      </c>
      <c r="G24" s="53">
        <f>SUM(C24:F24)</f>
        <v>107</v>
      </c>
      <c r="H24" s="273">
        <f aca="true" t="shared" si="28" ref="H24:H36">IF(G24=0,0,RANK(G24,$G$24:$G$36))</f>
        <v>7</v>
      </c>
      <c r="I24" s="274"/>
    </row>
    <row r="25" spans="1:9" ht="12.75" customHeight="1">
      <c r="A25" s="47">
        <v>2</v>
      </c>
      <c r="B25" s="16" t="str">
        <f t="shared" si="26"/>
        <v>Kiire Tigu</v>
      </c>
      <c r="C25" s="28">
        <f>'I voor'!AY10</f>
        <v>23</v>
      </c>
      <c r="D25" s="10">
        <f>'II voor'!AY10</f>
        <v>36</v>
      </c>
      <c r="E25" s="10">
        <f>'III voor'!E24</f>
        <v>30</v>
      </c>
      <c r="F25" s="74">
        <f t="shared" si="27"/>
        <v>34</v>
      </c>
      <c r="G25" s="53">
        <f aca="true" t="shared" si="29" ref="G25:G36">SUM(C25:F25)</f>
        <v>123</v>
      </c>
      <c r="H25" s="273">
        <f t="shared" si="28"/>
        <v>5</v>
      </c>
      <c r="I25" s="274"/>
    </row>
    <row r="26" spans="1:32" ht="12.75">
      <c r="A26" s="47">
        <v>3</v>
      </c>
      <c r="B26" s="16" t="str">
        <f t="shared" si="26"/>
        <v>Festina Lente</v>
      </c>
      <c r="C26" s="28">
        <f>'I voor'!AY11</f>
        <v>16</v>
      </c>
      <c r="D26" s="10">
        <f>'II voor'!AY11</f>
        <v>15</v>
      </c>
      <c r="E26" s="10">
        <f>'III voor'!E25</f>
        <v>14</v>
      </c>
      <c r="F26" s="74">
        <f t="shared" si="27"/>
        <v>0</v>
      </c>
      <c r="G26" s="53">
        <f t="shared" si="29"/>
        <v>45</v>
      </c>
      <c r="H26" s="273">
        <f t="shared" si="28"/>
        <v>12</v>
      </c>
      <c r="I26" s="274"/>
      <c r="AE26" s="60"/>
      <c r="AF26" s="60"/>
    </row>
    <row r="27" spans="1:32" ht="12.75">
      <c r="A27" s="47">
        <v>4</v>
      </c>
      <c r="B27" s="16" t="str">
        <f t="shared" si="26"/>
        <v>Piret</v>
      </c>
      <c r="C27" s="28">
        <f>'I voor'!AY12</f>
        <v>28</v>
      </c>
      <c r="D27" s="10">
        <f>'II voor'!AY12</f>
        <v>28</v>
      </c>
      <c r="E27" s="10">
        <f>'III voor'!E26</f>
        <v>28</v>
      </c>
      <c r="F27" s="74">
        <f t="shared" si="27"/>
        <v>35</v>
      </c>
      <c r="G27" s="53">
        <f t="shared" si="29"/>
        <v>119</v>
      </c>
      <c r="H27" s="273">
        <f t="shared" si="28"/>
        <v>6</v>
      </c>
      <c r="I27" s="274"/>
      <c r="AE27" s="60"/>
      <c r="AF27" s="60"/>
    </row>
    <row r="28" spans="1:32" ht="12.75">
      <c r="A28" s="47">
        <v>5</v>
      </c>
      <c r="B28" s="16" t="str">
        <f t="shared" si="26"/>
        <v>Lindpriid</v>
      </c>
      <c r="C28" s="28">
        <f>'I voor'!AY13</f>
        <v>11</v>
      </c>
      <c r="D28" s="10">
        <f>'II voor'!AY13</f>
        <v>27</v>
      </c>
      <c r="E28" s="10">
        <f>'III voor'!E27</f>
        <v>26</v>
      </c>
      <c r="F28" s="74">
        <f t="shared" si="27"/>
        <v>0</v>
      </c>
      <c r="G28" s="53">
        <f t="shared" si="29"/>
        <v>64</v>
      </c>
      <c r="H28" s="273">
        <f t="shared" si="28"/>
        <v>11</v>
      </c>
      <c r="I28" s="274"/>
      <c r="AE28" s="60"/>
      <c r="AF28" s="60"/>
    </row>
    <row r="29" spans="1:32" ht="12.75">
      <c r="A29" s="47">
        <v>6</v>
      </c>
      <c r="B29" s="16" t="str">
        <f t="shared" si="26"/>
        <v>Nipitirid</v>
      </c>
      <c r="C29" s="28">
        <f>'I voor'!AY14</f>
        <v>28</v>
      </c>
      <c r="D29" s="10">
        <f>'II voor'!AY14</f>
        <v>33</v>
      </c>
      <c r="E29" s="10">
        <f>'III voor'!E28</f>
        <v>34</v>
      </c>
      <c r="F29" s="74">
        <f t="shared" si="27"/>
        <v>34</v>
      </c>
      <c r="G29" s="53">
        <f t="shared" si="29"/>
        <v>129</v>
      </c>
      <c r="H29" s="273">
        <f t="shared" si="28"/>
        <v>3</v>
      </c>
      <c r="I29" s="274"/>
      <c r="W29" s="60"/>
      <c r="X29" s="60"/>
      <c r="Y29" s="60"/>
      <c r="Z29" s="60"/>
      <c r="AA29" s="60"/>
      <c r="AB29" s="60"/>
      <c r="AC29" s="60"/>
      <c r="AD29" s="60"/>
      <c r="AE29" s="60"/>
      <c r="AF29" s="60"/>
    </row>
    <row r="30" spans="1:24" ht="12.75">
      <c r="A30" s="47">
        <v>7</v>
      </c>
      <c r="B30" s="16" t="str">
        <f t="shared" si="26"/>
        <v>Amneesia</v>
      </c>
      <c r="C30" s="28">
        <f>'I voor'!AY15</f>
        <v>21</v>
      </c>
      <c r="D30" s="10">
        <f>'II voor'!AY15</f>
        <v>30</v>
      </c>
      <c r="E30" s="10">
        <f>'III voor'!E29</f>
        <v>20</v>
      </c>
      <c r="F30" s="74">
        <f t="shared" si="27"/>
        <v>22</v>
      </c>
      <c r="G30" s="53">
        <f t="shared" si="29"/>
        <v>93</v>
      </c>
      <c r="H30" s="273">
        <f t="shared" si="28"/>
        <v>9</v>
      </c>
      <c r="I30" s="274"/>
      <c r="T30" s="31"/>
      <c r="U30" s="31"/>
      <c r="V30" s="31"/>
      <c r="W30" s="31"/>
      <c r="X30" s="31"/>
    </row>
    <row r="31" spans="1:24" ht="12.75">
      <c r="A31" s="47">
        <v>8</v>
      </c>
      <c r="B31" s="16" t="str">
        <f t="shared" si="26"/>
        <v>Kangru KEK</v>
      </c>
      <c r="C31" s="28">
        <f>'I voor'!AY16</f>
        <v>31</v>
      </c>
      <c r="D31" s="10">
        <f>'II voor'!AY16</f>
        <v>42</v>
      </c>
      <c r="E31" s="10">
        <f>'III voor'!E30</f>
        <v>34</v>
      </c>
      <c r="F31" s="74">
        <f t="shared" si="27"/>
        <v>35</v>
      </c>
      <c r="G31" s="53">
        <f t="shared" si="29"/>
        <v>142</v>
      </c>
      <c r="H31" s="273">
        <f t="shared" si="28"/>
        <v>2</v>
      </c>
      <c r="I31" s="274"/>
      <c r="T31" s="22"/>
      <c r="U31" s="22"/>
      <c r="V31" s="22"/>
      <c r="W31" s="22"/>
      <c r="X31" s="22"/>
    </row>
    <row r="32" spans="1:24" ht="12.75">
      <c r="A32" s="47">
        <v>9</v>
      </c>
      <c r="B32" s="16" t="str">
        <f t="shared" si="26"/>
        <v>Kiili Koor</v>
      </c>
      <c r="C32" s="28">
        <f>'I voor'!AY17</f>
        <v>23</v>
      </c>
      <c r="D32" s="10">
        <f>'II voor'!AY17</f>
        <v>35</v>
      </c>
      <c r="E32" s="10">
        <f>'III voor'!E31</f>
        <v>37</v>
      </c>
      <c r="F32" s="74">
        <f t="shared" si="27"/>
        <v>29</v>
      </c>
      <c r="G32" s="53">
        <f t="shared" si="29"/>
        <v>124</v>
      </c>
      <c r="H32" s="273">
        <f t="shared" si="28"/>
        <v>4</v>
      </c>
      <c r="I32" s="274"/>
      <c r="T32" s="31"/>
      <c r="U32" s="31"/>
      <c r="V32" s="31"/>
      <c r="W32" s="31"/>
      <c r="X32" s="31"/>
    </row>
    <row r="33" spans="1:24" ht="12.75">
      <c r="A33" s="47">
        <v>10</v>
      </c>
      <c r="B33" s="16" t="str">
        <f t="shared" si="26"/>
        <v>Värinad 12</v>
      </c>
      <c r="C33" s="28">
        <f>'I voor'!AY18</f>
        <v>20</v>
      </c>
      <c r="D33" s="10">
        <f>'II voor'!AY18</f>
        <v>26</v>
      </c>
      <c r="E33" s="10">
        <f>'III voor'!E32</f>
        <v>25</v>
      </c>
      <c r="F33" s="74">
        <f t="shared" si="27"/>
        <v>33</v>
      </c>
      <c r="G33" s="53">
        <f t="shared" si="29"/>
        <v>104</v>
      </c>
      <c r="H33" s="273">
        <f t="shared" si="28"/>
        <v>8</v>
      </c>
      <c r="I33" s="274"/>
      <c r="T33" s="31"/>
      <c r="U33" s="31"/>
      <c r="V33" s="31"/>
      <c r="W33" s="31"/>
      <c r="X33" s="31"/>
    </row>
    <row r="34" spans="1:9" ht="5.25" customHeight="1">
      <c r="A34" s="47">
        <v>11</v>
      </c>
      <c r="B34" s="16" t="str">
        <f t="shared" si="26"/>
        <v>-</v>
      </c>
      <c r="C34" s="28">
        <f>'I voor'!AY19</f>
        <v>0</v>
      </c>
      <c r="D34" s="10">
        <f>'II voor'!AY19</f>
        <v>0</v>
      </c>
      <c r="E34" s="10">
        <f>'III voor'!E33</f>
        <v>0</v>
      </c>
      <c r="F34" s="74">
        <f t="shared" si="27"/>
        <v>0</v>
      </c>
      <c r="G34" s="53">
        <f t="shared" si="29"/>
        <v>0</v>
      </c>
      <c r="H34" s="273">
        <f t="shared" si="28"/>
        <v>0</v>
      </c>
      <c r="I34" s="274"/>
    </row>
    <row r="35" spans="1:9" ht="12.75">
      <c r="A35" s="47">
        <v>12</v>
      </c>
      <c r="B35" s="16" t="str">
        <f t="shared" si="26"/>
        <v>Lihtne variant</v>
      </c>
      <c r="C35" s="28">
        <f>'I voor'!AY20</f>
        <v>0</v>
      </c>
      <c r="D35" s="10">
        <f>'II voor'!AY20</f>
        <v>30</v>
      </c>
      <c r="E35" s="10">
        <f>'III voor'!E34</f>
        <v>30</v>
      </c>
      <c r="F35" s="74">
        <f t="shared" si="27"/>
        <v>27</v>
      </c>
      <c r="G35" s="53">
        <f t="shared" si="29"/>
        <v>87</v>
      </c>
      <c r="H35" s="273">
        <f t="shared" si="28"/>
        <v>10</v>
      </c>
      <c r="I35" s="274"/>
    </row>
    <row r="36" spans="1:9" ht="12.75">
      <c r="A36" s="47">
        <v>13</v>
      </c>
      <c r="B36" s="16" t="str">
        <f t="shared" si="26"/>
        <v>Paprika</v>
      </c>
      <c r="C36" s="28">
        <f>'I voor'!AY21</f>
        <v>33</v>
      </c>
      <c r="D36" s="10">
        <f>'II voor'!AY21</f>
        <v>39</v>
      </c>
      <c r="E36" s="10">
        <f>'III voor'!E35</f>
        <v>36</v>
      </c>
      <c r="F36" s="74">
        <f t="shared" si="27"/>
        <v>42</v>
      </c>
      <c r="G36" s="53">
        <f t="shared" si="29"/>
        <v>150</v>
      </c>
      <c r="H36" s="273">
        <f t="shared" si="28"/>
        <v>1</v>
      </c>
      <c r="I36" s="274"/>
    </row>
    <row r="37" ht="4.5" customHeight="1"/>
    <row r="38" ht="4.5" customHeight="1"/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</sheetData>
  <sheetProtection/>
  <mergeCells count="23">
    <mergeCell ref="H29:I29"/>
    <mergeCell ref="H30:I30"/>
    <mergeCell ref="H36:I36"/>
    <mergeCell ref="H31:I31"/>
    <mergeCell ref="H32:I32"/>
    <mergeCell ref="H34:I34"/>
    <mergeCell ref="H35:I35"/>
    <mergeCell ref="H33:I33"/>
    <mergeCell ref="H24:I24"/>
    <mergeCell ref="H25:I25"/>
    <mergeCell ref="H26:I26"/>
    <mergeCell ref="H27:I27"/>
    <mergeCell ref="H28:I28"/>
    <mergeCell ref="A22:A23"/>
    <mergeCell ref="B22:B23"/>
    <mergeCell ref="A5:A6"/>
    <mergeCell ref="B5:B6"/>
    <mergeCell ref="AZ5:AZ6"/>
    <mergeCell ref="D2:T2"/>
    <mergeCell ref="D3:T3"/>
    <mergeCell ref="D4:T4"/>
    <mergeCell ref="AY5:AY6"/>
    <mergeCell ref="AX5:AX6"/>
  </mergeCells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J49"/>
  <sheetViews>
    <sheetView zoomScale="115" zoomScaleNormal="115" zoomScalePageLayoutView="0" workbookViewId="0" topLeftCell="A13">
      <pane xSplit="2" topLeftCell="C1" activePane="topRight" state="frozen"/>
      <selection pane="topLeft" activeCell="A1" sqref="A1"/>
      <selection pane="topRight" activeCell="H40" sqref="H40"/>
    </sheetView>
  </sheetViews>
  <sheetFormatPr defaultColWidth="9.140625" defaultRowHeight="12.75"/>
  <cols>
    <col min="1" max="1" width="2.00390625" style="62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44" t="str">
        <f>'I voor'!D4:T4</f>
        <v>KIILI MNEMO 2011-2012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4:20" ht="15">
      <c r="D3" s="255">
        <v>40923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4:52" ht="9" customHeight="1" thickBot="1"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AX4" s="22"/>
      <c r="AY4" s="22"/>
      <c r="AZ4" s="22"/>
    </row>
    <row r="5" spans="1:52" ht="18.75" customHeight="1">
      <c r="A5" s="288" t="s">
        <v>1</v>
      </c>
      <c r="B5" s="269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80" t="s">
        <v>18</v>
      </c>
      <c r="AY5" s="278" t="s">
        <v>4</v>
      </c>
      <c r="AZ5" s="275"/>
    </row>
    <row r="6" spans="1:52" ht="13.5" thickBot="1">
      <c r="A6" s="289"/>
      <c r="B6" s="270"/>
      <c r="C6" s="33">
        <v>1</v>
      </c>
      <c r="D6" s="34">
        <v>2</v>
      </c>
      <c r="E6" s="34">
        <v>3</v>
      </c>
      <c r="F6" s="34">
        <v>4</v>
      </c>
      <c r="G6" s="43">
        <v>5</v>
      </c>
      <c r="H6" s="14" t="s">
        <v>2</v>
      </c>
      <c r="I6" s="33">
        <v>6</v>
      </c>
      <c r="J6" s="34">
        <v>7</v>
      </c>
      <c r="K6" s="34">
        <v>8</v>
      </c>
      <c r="L6" s="34">
        <v>9</v>
      </c>
      <c r="M6" s="34">
        <v>10</v>
      </c>
      <c r="N6" s="35"/>
      <c r="O6" s="14" t="s">
        <v>2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5"/>
      <c r="V6" s="14" t="s">
        <v>2</v>
      </c>
      <c r="W6" s="34">
        <v>16</v>
      </c>
      <c r="X6" s="34">
        <v>17</v>
      </c>
      <c r="Y6" s="34">
        <v>18</v>
      </c>
      <c r="Z6" s="34">
        <v>19</v>
      </c>
      <c r="AA6" s="34">
        <v>20</v>
      </c>
      <c r="AB6" s="35"/>
      <c r="AC6" s="14" t="s">
        <v>2</v>
      </c>
      <c r="AD6" s="34">
        <v>21</v>
      </c>
      <c r="AE6" s="34">
        <v>22</v>
      </c>
      <c r="AF6" s="34">
        <v>23</v>
      </c>
      <c r="AG6" s="34">
        <v>24</v>
      </c>
      <c r="AH6" s="34">
        <v>25</v>
      </c>
      <c r="AI6" s="35"/>
      <c r="AJ6" s="14" t="s">
        <v>2</v>
      </c>
      <c r="AK6" s="40">
        <v>26</v>
      </c>
      <c r="AL6" s="34">
        <v>27</v>
      </c>
      <c r="AM6" s="34">
        <v>28</v>
      </c>
      <c r="AN6" s="34">
        <v>29</v>
      </c>
      <c r="AO6" s="43">
        <v>30</v>
      </c>
      <c r="AP6" s="41"/>
      <c r="AQ6" s="14" t="s">
        <v>2</v>
      </c>
      <c r="AR6" s="151">
        <v>31</v>
      </c>
      <c r="AS6" s="152">
        <v>32</v>
      </c>
      <c r="AT6" s="152">
        <v>33</v>
      </c>
      <c r="AU6" s="152">
        <v>34</v>
      </c>
      <c r="AV6" s="152">
        <v>35</v>
      </c>
      <c r="AW6" s="42"/>
      <c r="AX6" s="284"/>
      <c r="AY6" s="285"/>
      <c r="AZ6" s="275"/>
    </row>
    <row r="7" spans="1:51" ht="12.75">
      <c r="A7" s="127">
        <v>1</v>
      </c>
      <c r="B7" s="16" t="str">
        <f>'II voor'!C9</f>
        <v>V</v>
      </c>
      <c r="C7" s="37">
        <v>0</v>
      </c>
      <c r="D7" s="37">
        <v>2</v>
      </c>
      <c r="E7" s="37">
        <v>0</v>
      </c>
      <c r="F7" s="37">
        <v>2</v>
      </c>
      <c r="G7" s="44">
        <v>0</v>
      </c>
      <c r="H7" s="18">
        <f>SUM(C7:G7)</f>
        <v>4</v>
      </c>
      <c r="I7" s="36">
        <v>0</v>
      </c>
      <c r="J7" s="37">
        <v>2</v>
      </c>
      <c r="K7" s="37">
        <v>0</v>
      </c>
      <c r="L7" s="37">
        <v>2</v>
      </c>
      <c r="M7" s="37">
        <v>0</v>
      </c>
      <c r="N7" s="32">
        <f>SUM(I7:M7)</f>
        <v>4</v>
      </c>
      <c r="O7" s="18">
        <f>SUM(H7:M7)</f>
        <v>8</v>
      </c>
      <c r="P7" s="37">
        <v>0</v>
      </c>
      <c r="Q7" s="37">
        <v>2</v>
      </c>
      <c r="R7" s="37">
        <v>0</v>
      </c>
      <c r="S7" s="37">
        <v>2</v>
      </c>
      <c r="T7" s="37">
        <v>2</v>
      </c>
      <c r="U7" s="32">
        <f>SUM(P7:T7)</f>
        <v>6</v>
      </c>
      <c r="V7" s="18">
        <f>SUM(O7:T7)</f>
        <v>14</v>
      </c>
      <c r="W7" s="37">
        <v>1</v>
      </c>
      <c r="X7" s="37">
        <v>2</v>
      </c>
      <c r="Y7" s="37">
        <v>0</v>
      </c>
      <c r="Z7" s="37">
        <v>0</v>
      </c>
      <c r="AA7" s="37">
        <v>0</v>
      </c>
      <c r="AB7" s="32">
        <f>SUM(W7:AA7)</f>
        <v>3</v>
      </c>
      <c r="AC7" s="18">
        <f>SUM(V7:AA7)</f>
        <v>17</v>
      </c>
      <c r="AD7" s="37">
        <v>2</v>
      </c>
      <c r="AE7" s="37">
        <v>2</v>
      </c>
      <c r="AF7" s="37">
        <v>0</v>
      </c>
      <c r="AG7" s="37">
        <v>2</v>
      </c>
      <c r="AH7" s="37">
        <v>2</v>
      </c>
      <c r="AI7" s="32">
        <f>SUM(AD7:AH7)</f>
        <v>8</v>
      </c>
      <c r="AJ7" s="159">
        <f>SUM(AC7:AH7)</f>
        <v>25</v>
      </c>
      <c r="AK7" s="179">
        <v>2</v>
      </c>
      <c r="AL7" s="180">
        <v>0</v>
      </c>
      <c r="AM7" s="180">
        <v>2</v>
      </c>
      <c r="AN7" s="180">
        <v>0</v>
      </c>
      <c r="AO7" s="180">
        <v>2</v>
      </c>
      <c r="AP7" s="155">
        <f>SUM(AK7:AO7)</f>
        <v>6</v>
      </c>
      <c r="AQ7" s="108">
        <f aca="true" t="shared" si="0" ref="AQ7:AQ19">SUM(AJ7:AO7)</f>
        <v>31</v>
      </c>
      <c r="AR7" s="37">
        <v>0</v>
      </c>
      <c r="AS7" s="37">
        <v>0</v>
      </c>
      <c r="AT7" s="37">
        <v>0</v>
      </c>
      <c r="AU7" s="37">
        <v>0</v>
      </c>
      <c r="AV7" s="37">
        <v>2</v>
      </c>
      <c r="AW7" s="32">
        <f>SUM(AR7:AV7)</f>
        <v>2</v>
      </c>
      <c r="AX7" s="24">
        <f>AW7+AQ7</f>
        <v>33</v>
      </c>
      <c r="AY7" s="118">
        <f aca="true" t="shared" si="1" ref="AY7:AY19">IF(AX7=0,0,RANK(AX7,$AX$7:$AX$19))</f>
        <v>4</v>
      </c>
    </row>
    <row r="8" spans="1:62" ht="12.75">
      <c r="A8" s="127">
        <v>2</v>
      </c>
      <c r="B8" s="16" t="str">
        <f>'II voor'!C10</f>
        <v>Kiire Tigu</v>
      </c>
      <c r="C8" s="37">
        <v>0</v>
      </c>
      <c r="D8" s="37">
        <v>2</v>
      </c>
      <c r="E8" s="37">
        <v>2</v>
      </c>
      <c r="F8" s="37">
        <v>1</v>
      </c>
      <c r="G8" s="44">
        <v>0</v>
      </c>
      <c r="H8" s="18">
        <f aca="true" t="shared" si="2" ref="H8:H19">SUM(C8:G8)</f>
        <v>5</v>
      </c>
      <c r="I8" s="36">
        <v>0</v>
      </c>
      <c r="J8" s="37">
        <v>2</v>
      </c>
      <c r="K8" s="37">
        <v>0</v>
      </c>
      <c r="L8" s="37">
        <v>2</v>
      </c>
      <c r="M8" s="37">
        <v>0</v>
      </c>
      <c r="N8" s="32">
        <f aca="true" t="shared" si="3" ref="N8:N19">SUM(I8:M8)</f>
        <v>4</v>
      </c>
      <c r="O8" s="18">
        <f aca="true" t="shared" si="4" ref="O8:O19">SUM(H8:M8)</f>
        <v>9</v>
      </c>
      <c r="P8" s="37">
        <v>0</v>
      </c>
      <c r="Q8" s="37">
        <v>2</v>
      </c>
      <c r="R8" s="37">
        <v>0</v>
      </c>
      <c r="S8" s="37">
        <v>0</v>
      </c>
      <c r="T8" s="37">
        <v>0</v>
      </c>
      <c r="U8" s="32">
        <f aca="true" t="shared" si="5" ref="U8:U19">SUM(P8:T8)</f>
        <v>2</v>
      </c>
      <c r="V8" s="18">
        <f aca="true" t="shared" si="6" ref="V8:V19">SUM(O8:T8)</f>
        <v>11</v>
      </c>
      <c r="W8" s="37">
        <v>1</v>
      </c>
      <c r="X8" s="37">
        <v>2</v>
      </c>
      <c r="Y8" s="37">
        <v>0</v>
      </c>
      <c r="Z8" s="37">
        <v>2</v>
      </c>
      <c r="AA8" s="37">
        <v>0</v>
      </c>
      <c r="AB8" s="32">
        <f aca="true" t="shared" si="7" ref="AB8:AB19">SUM(W8:AA8)</f>
        <v>5</v>
      </c>
      <c r="AC8" s="18">
        <f aca="true" t="shared" si="8" ref="AC8:AC19">SUM(V8:AA8)</f>
        <v>16</v>
      </c>
      <c r="AD8" s="37">
        <v>0</v>
      </c>
      <c r="AE8" s="37">
        <v>2</v>
      </c>
      <c r="AF8" s="37">
        <v>2</v>
      </c>
      <c r="AG8" s="37">
        <v>2</v>
      </c>
      <c r="AH8" s="37">
        <v>2</v>
      </c>
      <c r="AI8" s="32">
        <f aca="true" t="shared" si="9" ref="AI8:AI19">SUM(AD8:AH8)</f>
        <v>8</v>
      </c>
      <c r="AJ8" s="18">
        <f aca="true" t="shared" si="10" ref="AJ8:AJ19">SUM(AC8:AH8)</f>
        <v>24</v>
      </c>
      <c r="AK8" s="181">
        <v>0</v>
      </c>
      <c r="AL8" s="171">
        <v>0</v>
      </c>
      <c r="AM8" s="171">
        <v>2</v>
      </c>
      <c r="AN8" s="171">
        <v>2</v>
      </c>
      <c r="AO8" s="171">
        <v>2</v>
      </c>
      <c r="AP8" s="161">
        <f aca="true" t="shared" si="11" ref="AP8:AP19">SUM(AK8:AO8)</f>
        <v>6</v>
      </c>
      <c r="AQ8" s="108">
        <f t="shared" si="0"/>
        <v>30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2">
        <f aca="true" t="shared" si="12" ref="AW8:AW19">SUM(AR8:AV8)</f>
        <v>0</v>
      </c>
      <c r="AX8" s="24">
        <f aca="true" t="shared" si="13" ref="AX8:AX19">AW8+AQ8</f>
        <v>30</v>
      </c>
      <c r="AY8" s="118">
        <f t="shared" si="1"/>
        <v>6</v>
      </c>
      <c r="BB8" s="59"/>
      <c r="BC8" s="60"/>
      <c r="BD8" s="60"/>
      <c r="BE8" s="60"/>
      <c r="BF8" s="60"/>
      <c r="BG8" s="60"/>
      <c r="BH8" s="60"/>
      <c r="BI8" s="60"/>
      <c r="BJ8" s="60"/>
    </row>
    <row r="9" spans="1:54" s="62" customFormat="1" ht="12.75">
      <c r="A9" s="127">
        <v>3</v>
      </c>
      <c r="B9" s="16" t="str">
        <f>'II voor'!C11</f>
        <v>Festina Lente</v>
      </c>
      <c r="C9" s="37">
        <v>0</v>
      </c>
      <c r="D9" s="37">
        <v>2</v>
      </c>
      <c r="E9" s="37">
        <v>2</v>
      </c>
      <c r="F9" s="37">
        <v>0</v>
      </c>
      <c r="G9" s="44">
        <v>0</v>
      </c>
      <c r="H9" s="18">
        <f t="shared" si="2"/>
        <v>4</v>
      </c>
      <c r="I9" s="36">
        <v>0</v>
      </c>
      <c r="J9" s="37">
        <v>0</v>
      </c>
      <c r="K9" s="37">
        <v>0</v>
      </c>
      <c r="L9" s="37">
        <v>2</v>
      </c>
      <c r="M9" s="37">
        <v>0</v>
      </c>
      <c r="N9" s="32">
        <f t="shared" si="3"/>
        <v>2</v>
      </c>
      <c r="O9" s="18">
        <f t="shared" si="4"/>
        <v>6</v>
      </c>
      <c r="P9" s="37">
        <v>0</v>
      </c>
      <c r="Q9" s="37">
        <v>0</v>
      </c>
      <c r="R9" s="37">
        <v>0</v>
      </c>
      <c r="S9" s="37">
        <v>2</v>
      </c>
      <c r="T9" s="37">
        <v>0</v>
      </c>
      <c r="U9" s="32">
        <f t="shared" si="5"/>
        <v>2</v>
      </c>
      <c r="V9" s="18">
        <f t="shared" si="6"/>
        <v>8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2">
        <f t="shared" si="7"/>
        <v>0</v>
      </c>
      <c r="AC9" s="18">
        <f t="shared" si="8"/>
        <v>8</v>
      </c>
      <c r="AD9" s="37">
        <v>0</v>
      </c>
      <c r="AE9" s="37">
        <v>2</v>
      </c>
      <c r="AF9" s="37">
        <v>0</v>
      </c>
      <c r="AG9" s="37">
        <v>2</v>
      </c>
      <c r="AH9" s="37">
        <v>2</v>
      </c>
      <c r="AI9" s="32">
        <f t="shared" si="9"/>
        <v>6</v>
      </c>
      <c r="AJ9" s="18">
        <f t="shared" si="10"/>
        <v>14</v>
      </c>
      <c r="AK9" s="181">
        <v>0</v>
      </c>
      <c r="AL9" s="171">
        <v>1</v>
      </c>
      <c r="AM9" s="171">
        <v>2</v>
      </c>
      <c r="AN9" s="171">
        <v>0</v>
      </c>
      <c r="AO9" s="171">
        <v>0</v>
      </c>
      <c r="AP9" s="161">
        <f t="shared" si="11"/>
        <v>3</v>
      </c>
      <c r="AQ9" s="108">
        <f t="shared" si="0"/>
        <v>17</v>
      </c>
      <c r="AR9" s="37">
        <v>0</v>
      </c>
      <c r="AS9" s="37">
        <v>0</v>
      </c>
      <c r="AT9" s="37">
        <v>0</v>
      </c>
      <c r="AU9" s="37">
        <v>0</v>
      </c>
      <c r="AV9" s="37">
        <v>2</v>
      </c>
      <c r="AW9" s="32">
        <f t="shared" si="12"/>
        <v>2</v>
      </c>
      <c r="AX9" s="24">
        <f t="shared" si="13"/>
        <v>19</v>
      </c>
      <c r="AY9" s="118">
        <f t="shared" si="1"/>
        <v>10</v>
      </c>
      <c r="BB9" s="63"/>
    </row>
    <row r="10" spans="1:62" ht="12.75">
      <c r="A10" s="127">
        <v>4</v>
      </c>
      <c r="B10" s="16" t="str">
        <f>'II voor'!C12</f>
        <v>Piret</v>
      </c>
      <c r="C10" s="37">
        <v>0</v>
      </c>
      <c r="D10" s="37">
        <v>2</v>
      </c>
      <c r="E10" s="37">
        <v>2</v>
      </c>
      <c r="F10" s="37">
        <v>1</v>
      </c>
      <c r="G10" s="44">
        <v>0</v>
      </c>
      <c r="H10" s="18">
        <f t="shared" si="2"/>
        <v>5</v>
      </c>
      <c r="I10" s="36">
        <v>0</v>
      </c>
      <c r="J10" s="37">
        <v>2</v>
      </c>
      <c r="K10" s="37">
        <v>2</v>
      </c>
      <c r="L10" s="37">
        <v>0</v>
      </c>
      <c r="M10" s="37">
        <v>0</v>
      </c>
      <c r="N10" s="32">
        <f t="shared" si="3"/>
        <v>4</v>
      </c>
      <c r="O10" s="18">
        <f t="shared" si="4"/>
        <v>9</v>
      </c>
      <c r="P10" s="37">
        <v>0</v>
      </c>
      <c r="Q10" s="37">
        <v>2</v>
      </c>
      <c r="R10" s="37">
        <v>0</v>
      </c>
      <c r="S10" s="37">
        <v>0</v>
      </c>
      <c r="T10" s="37">
        <v>2</v>
      </c>
      <c r="U10" s="32">
        <f t="shared" si="5"/>
        <v>4</v>
      </c>
      <c r="V10" s="18">
        <f t="shared" si="6"/>
        <v>13</v>
      </c>
      <c r="W10" s="37">
        <v>0</v>
      </c>
      <c r="X10" s="37">
        <v>0</v>
      </c>
      <c r="Y10" s="37">
        <v>0</v>
      </c>
      <c r="Z10" s="37">
        <v>2</v>
      </c>
      <c r="AA10" s="37">
        <v>0</v>
      </c>
      <c r="AB10" s="32">
        <f t="shared" si="7"/>
        <v>2</v>
      </c>
      <c r="AC10" s="18">
        <f t="shared" si="8"/>
        <v>15</v>
      </c>
      <c r="AD10" s="37">
        <v>2</v>
      </c>
      <c r="AE10" s="37">
        <v>0</v>
      </c>
      <c r="AF10" s="37">
        <v>2</v>
      </c>
      <c r="AG10" s="37">
        <v>2</v>
      </c>
      <c r="AH10" s="37">
        <v>2</v>
      </c>
      <c r="AI10" s="32">
        <f t="shared" si="9"/>
        <v>8</v>
      </c>
      <c r="AJ10" s="18">
        <f t="shared" si="10"/>
        <v>23</v>
      </c>
      <c r="AK10" s="181">
        <v>0</v>
      </c>
      <c r="AL10" s="171">
        <v>0</v>
      </c>
      <c r="AM10" s="171">
        <v>2</v>
      </c>
      <c r="AN10" s="171">
        <v>2</v>
      </c>
      <c r="AO10" s="171">
        <v>2</v>
      </c>
      <c r="AP10" s="161">
        <f t="shared" si="11"/>
        <v>6</v>
      </c>
      <c r="AQ10" s="108">
        <f t="shared" si="0"/>
        <v>29</v>
      </c>
      <c r="AR10" s="37">
        <v>0</v>
      </c>
      <c r="AS10" s="37">
        <v>0</v>
      </c>
      <c r="AT10" s="37">
        <v>0</v>
      </c>
      <c r="AU10" s="37">
        <v>0</v>
      </c>
      <c r="AV10" s="37">
        <v>2</v>
      </c>
      <c r="AW10" s="32">
        <f t="shared" si="12"/>
        <v>2</v>
      </c>
      <c r="AX10" s="24">
        <f t="shared" si="13"/>
        <v>31</v>
      </c>
      <c r="AY10" s="118">
        <f t="shared" si="1"/>
        <v>5</v>
      </c>
      <c r="BB10" s="59"/>
      <c r="BC10" s="60"/>
      <c r="BD10" s="60"/>
      <c r="BE10" s="60"/>
      <c r="BF10" s="60"/>
      <c r="BG10" s="60"/>
      <c r="BH10" s="60"/>
      <c r="BI10" s="60"/>
      <c r="BJ10" s="60"/>
    </row>
    <row r="11" spans="1:51" ht="12.75">
      <c r="A11" s="127">
        <v>5</v>
      </c>
      <c r="B11" s="16" t="str">
        <f>'II voor'!C13</f>
        <v>Lindpriid</v>
      </c>
      <c r="C11" s="37"/>
      <c r="D11" s="37"/>
      <c r="E11" s="37"/>
      <c r="F11" s="37"/>
      <c r="G11" s="44"/>
      <c r="H11" s="18">
        <f t="shared" si="2"/>
        <v>0</v>
      </c>
      <c r="I11" s="36"/>
      <c r="J11" s="37"/>
      <c r="K11" s="37"/>
      <c r="L11" s="37"/>
      <c r="M11" s="37"/>
      <c r="N11" s="32">
        <f t="shared" si="3"/>
        <v>0</v>
      </c>
      <c r="O11" s="18">
        <f t="shared" si="4"/>
        <v>0</v>
      </c>
      <c r="P11" s="37"/>
      <c r="Q11" s="37"/>
      <c r="R11" s="37"/>
      <c r="S11" s="37"/>
      <c r="T11" s="37"/>
      <c r="U11" s="32">
        <f t="shared" si="5"/>
        <v>0</v>
      </c>
      <c r="V11" s="18">
        <f t="shared" si="6"/>
        <v>0</v>
      </c>
      <c r="W11" s="37"/>
      <c r="X11" s="37"/>
      <c r="Y11" s="37"/>
      <c r="Z11" s="37"/>
      <c r="AA11" s="37"/>
      <c r="AB11" s="32">
        <f t="shared" si="7"/>
        <v>0</v>
      </c>
      <c r="AC11" s="18">
        <f t="shared" si="8"/>
        <v>0</v>
      </c>
      <c r="AD11" s="37"/>
      <c r="AE11" s="37"/>
      <c r="AF11" s="37"/>
      <c r="AG11" s="37"/>
      <c r="AH11" s="37"/>
      <c r="AI11" s="32">
        <f t="shared" si="9"/>
        <v>0</v>
      </c>
      <c r="AJ11" s="18">
        <f t="shared" si="10"/>
        <v>0</v>
      </c>
      <c r="AK11" s="181"/>
      <c r="AL11" s="171"/>
      <c r="AM11" s="171"/>
      <c r="AN11" s="171"/>
      <c r="AO11" s="171"/>
      <c r="AP11" s="161">
        <f t="shared" si="11"/>
        <v>0</v>
      </c>
      <c r="AQ11" s="108">
        <f t="shared" si="0"/>
        <v>0</v>
      </c>
      <c r="AR11" s="37"/>
      <c r="AS11" s="37"/>
      <c r="AT11" s="37"/>
      <c r="AU11" s="37"/>
      <c r="AV11" s="37"/>
      <c r="AW11" s="32">
        <f t="shared" si="12"/>
        <v>0</v>
      </c>
      <c r="AX11" s="24">
        <f t="shared" si="13"/>
        <v>0</v>
      </c>
      <c r="AY11" s="118">
        <f t="shared" si="1"/>
        <v>0</v>
      </c>
    </row>
    <row r="12" spans="1:51" ht="12.75">
      <c r="A12" s="127">
        <v>6</v>
      </c>
      <c r="B12" s="16" t="str">
        <f>'II voor'!C14</f>
        <v>Nipitirid</v>
      </c>
      <c r="C12" s="37">
        <v>0</v>
      </c>
      <c r="D12" s="37">
        <v>2</v>
      </c>
      <c r="E12" s="37">
        <v>2</v>
      </c>
      <c r="F12" s="37">
        <v>1</v>
      </c>
      <c r="G12" s="44">
        <v>2</v>
      </c>
      <c r="H12" s="18">
        <f t="shared" si="2"/>
        <v>7</v>
      </c>
      <c r="I12" s="36">
        <v>0</v>
      </c>
      <c r="J12" s="37">
        <v>2</v>
      </c>
      <c r="K12" s="37">
        <v>0</v>
      </c>
      <c r="L12" s="37">
        <v>2</v>
      </c>
      <c r="M12" s="37">
        <v>0</v>
      </c>
      <c r="N12" s="32">
        <f t="shared" si="3"/>
        <v>4</v>
      </c>
      <c r="O12" s="18">
        <f t="shared" si="4"/>
        <v>11</v>
      </c>
      <c r="P12" s="37">
        <v>0</v>
      </c>
      <c r="Q12" s="37">
        <v>0</v>
      </c>
      <c r="R12" s="37">
        <v>0</v>
      </c>
      <c r="S12" s="37">
        <v>0</v>
      </c>
      <c r="T12" s="37">
        <v>2</v>
      </c>
      <c r="U12" s="32">
        <f t="shared" si="5"/>
        <v>2</v>
      </c>
      <c r="V12" s="18">
        <f t="shared" si="6"/>
        <v>13</v>
      </c>
      <c r="W12" s="37">
        <v>1</v>
      </c>
      <c r="X12" s="37">
        <v>2</v>
      </c>
      <c r="Y12" s="37">
        <v>0</v>
      </c>
      <c r="Z12" s="37">
        <v>0</v>
      </c>
      <c r="AA12" s="37">
        <v>2</v>
      </c>
      <c r="AB12" s="32">
        <f t="shared" si="7"/>
        <v>5</v>
      </c>
      <c r="AC12" s="18">
        <f t="shared" si="8"/>
        <v>18</v>
      </c>
      <c r="AD12" s="37">
        <v>2</v>
      </c>
      <c r="AE12" s="37">
        <v>0</v>
      </c>
      <c r="AF12" s="37">
        <v>2</v>
      </c>
      <c r="AG12" s="37">
        <v>2</v>
      </c>
      <c r="AH12" s="37">
        <v>2</v>
      </c>
      <c r="AI12" s="32">
        <f t="shared" si="9"/>
        <v>8</v>
      </c>
      <c r="AJ12" s="18">
        <f t="shared" si="10"/>
        <v>26</v>
      </c>
      <c r="AK12" s="181">
        <v>0</v>
      </c>
      <c r="AL12" s="171">
        <v>1</v>
      </c>
      <c r="AM12" s="171">
        <v>2</v>
      </c>
      <c r="AN12" s="171">
        <v>2</v>
      </c>
      <c r="AO12" s="171">
        <v>2</v>
      </c>
      <c r="AP12" s="161">
        <f t="shared" si="11"/>
        <v>7</v>
      </c>
      <c r="AQ12" s="108">
        <f t="shared" si="0"/>
        <v>33</v>
      </c>
      <c r="AR12" s="37">
        <v>2</v>
      </c>
      <c r="AS12" s="37">
        <v>0</v>
      </c>
      <c r="AT12" s="37">
        <v>0</v>
      </c>
      <c r="AU12" s="37">
        <v>0</v>
      </c>
      <c r="AV12" s="37">
        <v>2</v>
      </c>
      <c r="AW12" s="32">
        <f t="shared" si="12"/>
        <v>4</v>
      </c>
      <c r="AX12" s="24">
        <f t="shared" si="13"/>
        <v>37</v>
      </c>
      <c r="AY12" s="118">
        <f t="shared" si="1"/>
        <v>2</v>
      </c>
    </row>
    <row r="13" spans="1:51" ht="12.75">
      <c r="A13" s="127">
        <v>7</v>
      </c>
      <c r="B13" s="16" t="str">
        <f>'II voor'!C15</f>
        <v>Amneesia</v>
      </c>
      <c r="C13" s="37">
        <v>0</v>
      </c>
      <c r="D13" s="37">
        <v>0</v>
      </c>
      <c r="E13" s="37">
        <v>2</v>
      </c>
      <c r="F13" s="37">
        <v>1</v>
      </c>
      <c r="G13" s="44">
        <v>0</v>
      </c>
      <c r="H13" s="18">
        <f t="shared" si="2"/>
        <v>3</v>
      </c>
      <c r="I13" s="36">
        <v>0</v>
      </c>
      <c r="J13" s="37">
        <v>2</v>
      </c>
      <c r="K13" s="37">
        <v>2</v>
      </c>
      <c r="L13" s="37">
        <v>0</v>
      </c>
      <c r="M13" s="37">
        <v>0</v>
      </c>
      <c r="N13" s="32">
        <f t="shared" si="3"/>
        <v>4</v>
      </c>
      <c r="O13" s="18">
        <f t="shared" si="4"/>
        <v>7</v>
      </c>
      <c r="P13" s="37">
        <v>0</v>
      </c>
      <c r="Q13" s="37">
        <v>1</v>
      </c>
      <c r="R13" s="37">
        <v>0</v>
      </c>
      <c r="S13" s="37">
        <v>0</v>
      </c>
      <c r="T13" s="37">
        <v>0</v>
      </c>
      <c r="U13" s="32">
        <f t="shared" si="5"/>
        <v>1</v>
      </c>
      <c r="V13" s="18">
        <f t="shared" si="6"/>
        <v>8</v>
      </c>
      <c r="W13" s="37">
        <v>1</v>
      </c>
      <c r="X13" s="37">
        <v>2</v>
      </c>
      <c r="Y13" s="37">
        <v>2</v>
      </c>
      <c r="Z13" s="37">
        <v>0</v>
      </c>
      <c r="AA13" s="37">
        <v>0</v>
      </c>
      <c r="AB13" s="32">
        <f t="shared" si="7"/>
        <v>5</v>
      </c>
      <c r="AC13" s="18">
        <f t="shared" si="8"/>
        <v>13</v>
      </c>
      <c r="AD13" s="37">
        <v>2</v>
      </c>
      <c r="AE13" s="37">
        <v>0</v>
      </c>
      <c r="AF13" s="37">
        <v>0</v>
      </c>
      <c r="AG13" s="37">
        <v>2</v>
      </c>
      <c r="AH13" s="37">
        <v>2</v>
      </c>
      <c r="AI13" s="32">
        <f t="shared" si="9"/>
        <v>6</v>
      </c>
      <c r="AJ13" s="18">
        <f t="shared" si="10"/>
        <v>19</v>
      </c>
      <c r="AK13" s="181">
        <v>0</v>
      </c>
      <c r="AL13" s="171">
        <v>0</v>
      </c>
      <c r="AM13" s="171">
        <v>0</v>
      </c>
      <c r="AN13" s="171">
        <v>2</v>
      </c>
      <c r="AO13" s="171">
        <v>2</v>
      </c>
      <c r="AP13" s="161">
        <f t="shared" si="11"/>
        <v>4</v>
      </c>
      <c r="AQ13" s="108">
        <f t="shared" si="0"/>
        <v>23</v>
      </c>
      <c r="AR13" s="37">
        <v>0</v>
      </c>
      <c r="AS13" s="37">
        <v>0</v>
      </c>
      <c r="AT13" s="37">
        <v>0</v>
      </c>
      <c r="AU13" s="37">
        <v>0</v>
      </c>
      <c r="AV13" s="37">
        <v>2</v>
      </c>
      <c r="AW13" s="32">
        <f t="shared" si="12"/>
        <v>2</v>
      </c>
      <c r="AX13" s="24">
        <f t="shared" si="13"/>
        <v>25</v>
      </c>
      <c r="AY13" s="118">
        <f t="shared" si="1"/>
        <v>9</v>
      </c>
    </row>
    <row r="14" spans="1:51" ht="12.75">
      <c r="A14" s="127">
        <v>8</v>
      </c>
      <c r="B14" s="16" t="str">
        <f>'II voor'!C16</f>
        <v>Kangru KEK</v>
      </c>
      <c r="C14" s="37">
        <v>0</v>
      </c>
      <c r="D14" s="37">
        <v>0</v>
      </c>
      <c r="E14" s="37">
        <v>1</v>
      </c>
      <c r="F14" s="37">
        <v>1</v>
      </c>
      <c r="G14" s="44">
        <v>2</v>
      </c>
      <c r="H14" s="18">
        <f t="shared" si="2"/>
        <v>4</v>
      </c>
      <c r="I14" s="36">
        <v>0</v>
      </c>
      <c r="J14" s="37">
        <v>2</v>
      </c>
      <c r="K14" s="37">
        <v>0</v>
      </c>
      <c r="L14" s="37">
        <v>2</v>
      </c>
      <c r="M14" s="37">
        <v>0</v>
      </c>
      <c r="N14" s="32">
        <f t="shared" si="3"/>
        <v>4</v>
      </c>
      <c r="O14" s="18">
        <f t="shared" si="4"/>
        <v>8</v>
      </c>
      <c r="P14" s="37">
        <v>0</v>
      </c>
      <c r="Q14" s="37">
        <v>0</v>
      </c>
      <c r="R14" s="37">
        <v>0</v>
      </c>
      <c r="S14" s="37">
        <v>1</v>
      </c>
      <c r="T14" s="37">
        <v>2</v>
      </c>
      <c r="U14" s="32">
        <f t="shared" si="5"/>
        <v>3</v>
      </c>
      <c r="V14" s="18">
        <f t="shared" si="6"/>
        <v>11</v>
      </c>
      <c r="W14" s="37">
        <v>1</v>
      </c>
      <c r="X14" s="37">
        <v>0</v>
      </c>
      <c r="Y14" s="37">
        <v>0</v>
      </c>
      <c r="Z14" s="37">
        <v>0</v>
      </c>
      <c r="AA14" s="37">
        <v>2</v>
      </c>
      <c r="AB14" s="32">
        <f t="shared" si="7"/>
        <v>3</v>
      </c>
      <c r="AC14" s="18">
        <f t="shared" si="8"/>
        <v>14</v>
      </c>
      <c r="AD14" s="37">
        <v>2</v>
      </c>
      <c r="AE14" s="37">
        <v>0</v>
      </c>
      <c r="AF14" s="37">
        <v>2</v>
      </c>
      <c r="AG14" s="37">
        <v>2</v>
      </c>
      <c r="AH14" s="37">
        <v>2</v>
      </c>
      <c r="AI14" s="32">
        <f t="shared" si="9"/>
        <v>8</v>
      </c>
      <c r="AJ14" s="18">
        <f t="shared" si="10"/>
        <v>22</v>
      </c>
      <c r="AK14" s="181">
        <v>0</v>
      </c>
      <c r="AL14" s="171">
        <v>2</v>
      </c>
      <c r="AM14" s="171">
        <v>0</v>
      </c>
      <c r="AN14" s="171">
        <v>2</v>
      </c>
      <c r="AO14" s="171">
        <v>2</v>
      </c>
      <c r="AP14" s="161">
        <f t="shared" si="11"/>
        <v>6</v>
      </c>
      <c r="AQ14" s="108">
        <f t="shared" si="0"/>
        <v>28</v>
      </c>
      <c r="AR14" s="37">
        <v>0</v>
      </c>
      <c r="AS14" s="37">
        <v>0</v>
      </c>
      <c r="AT14" s="37">
        <v>0</v>
      </c>
      <c r="AU14" s="37">
        <v>0</v>
      </c>
      <c r="AV14" s="37">
        <v>2</v>
      </c>
      <c r="AW14" s="32">
        <f t="shared" si="12"/>
        <v>2</v>
      </c>
      <c r="AX14" s="24">
        <f t="shared" si="13"/>
        <v>30</v>
      </c>
      <c r="AY14" s="118">
        <f t="shared" si="1"/>
        <v>6</v>
      </c>
    </row>
    <row r="15" spans="1:51" s="62" customFormat="1" ht="12.75">
      <c r="A15" s="127">
        <v>9</v>
      </c>
      <c r="B15" s="16" t="str">
        <f>'II voor'!C17</f>
        <v>Kiili Koor</v>
      </c>
      <c r="C15" s="37"/>
      <c r="D15" s="37"/>
      <c r="E15" s="37"/>
      <c r="F15" s="37"/>
      <c r="G15" s="44"/>
      <c r="H15" s="18">
        <f t="shared" si="2"/>
        <v>0</v>
      </c>
      <c r="I15" s="36"/>
      <c r="J15" s="37"/>
      <c r="K15" s="37"/>
      <c r="L15" s="37"/>
      <c r="M15" s="37"/>
      <c r="N15" s="32">
        <f t="shared" si="3"/>
        <v>0</v>
      </c>
      <c r="O15" s="18">
        <f t="shared" si="4"/>
        <v>0</v>
      </c>
      <c r="P15" s="37"/>
      <c r="Q15" s="37"/>
      <c r="R15" s="37"/>
      <c r="S15" s="37"/>
      <c r="T15" s="37"/>
      <c r="U15" s="32">
        <f t="shared" si="5"/>
        <v>0</v>
      </c>
      <c r="V15" s="18">
        <f t="shared" si="6"/>
        <v>0</v>
      </c>
      <c r="W15" s="37"/>
      <c r="X15" s="37"/>
      <c r="Y15" s="37"/>
      <c r="Z15" s="37"/>
      <c r="AA15" s="37"/>
      <c r="AB15" s="32">
        <f t="shared" si="7"/>
        <v>0</v>
      </c>
      <c r="AC15" s="18">
        <f t="shared" si="8"/>
        <v>0</v>
      </c>
      <c r="AD15" s="37"/>
      <c r="AE15" s="37"/>
      <c r="AF15" s="37"/>
      <c r="AG15" s="37"/>
      <c r="AH15" s="37"/>
      <c r="AI15" s="32">
        <f t="shared" si="9"/>
        <v>0</v>
      </c>
      <c r="AJ15" s="18">
        <f t="shared" si="10"/>
        <v>0</v>
      </c>
      <c r="AK15" s="181"/>
      <c r="AL15" s="171"/>
      <c r="AM15" s="171"/>
      <c r="AN15" s="171"/>
      <c r="AO15" s="171"/>
      <c r="AP15" s="161">
        <f t="shared" si="11"/>
        <v>0</v>
      </c>
      <c r="AQ15" s="108">
        <f t="shared" si="0"/>
        <v>0</v>
      </c>
      <c r="AR15" s="37"/>
      <c r="AS15" s="37"/>
      <c r="AT15" s="37"/>
      <c r="AU15" s="37"/>
      <c r="AV15" s="37"/>
      <c r="AW15" s="32">
        <f t="shared" si="12"/>
        <v>0</v>
      </c>
      <c r="AX15" s="24">
        <f t="shared" si="13"/>
        <v>0</v>
      </c>
      <c r="AY15" s="118">
        <f t="shared" si="1"/>
        <v>0</v>
      </c>
    </row>
    <row r="16" spans="1:51" s="62" customFormat="1" ht="12.75">
      <c r="A16" s="127">
        <v>10</v>
      </c>
      <c r="B16" s="16" t="str">
        <f>'II voor'!C18</f>
        <v>Värinad 12</v>
      </c>
      <c r="C16" s="37">
        <v>0</v>
      </c>
      <c r="D16" s="37">
        <v>0</v>
      </c>
      <c r="E16" s="37">
        <v>2</v>
      </c>
      <c r="F16" s="37">
        <v>1</v>
      </c>
      <c r="G16" s="44">
        <v>2</v>
      </c>
      <c r="H16" s="18">
        <f t="shared" si="2"/>
        <v>5</v>
      </c>
      <c r="I16" s="36">
        <v>0</v>
      </c>
      <c r="J16" s="37">
        <v>0</v>
      </c>
      <c r="K16" s="37">
        <v>0</v>
      </c>
      <c r="L16" s="37">
        <v>0</v>
      </c>
      <c r="M16" s="37">
        <v>0</v>
      </c>
      <c r="N16" s="32">
        <f t="shared" si="3"/>
        <v>0</v>
      </c>
      <c r="O16" s="18">
        <f t="shared" si="4"/>
        <v>5</v>
      </c>
      <c r="P16" s="37">
        <v>0</v>
      </c>
      <c r="Q16" s="37">
        <v>2</v>
      </c>
      <c r="R16" s="37">
        <v>0</v>
      </c>
      <c r="S16" s="37">
        <v>0</v>
      </c>
      <c r="T16" s="37">
        <v>2</v>
      </c>
      <c r="U16" s="32">
        <f t="shared" si="5"/>
        <v>4</v>
      </c>
      <c r="V16" s="18">
        <f t="shared" si="6"/>
        <v>9</v>
      </c>
      <c r="W16" s="37">
        <v>0</v>
      </c>
      <c r="X16" s="37">
        <v>0</v>
      </c>
      <c r="Y16" s="37">
        <v>2</v>
      </c>
      <c r="Z16" s="37">
        <v>2</v>
      </c>
      <c r="AA16" s="37">
        <v>2</v>
      </c>
      <c r="AB16" s="32">
        <f t="shared" si="7"/>
        <v>6</v>
      </c>
      <c r="AC16" s="18">
        <f t="shared" si="8"/>
        <v>15</v>
      </c>
      <c r="AD16" s="37">
        <v>2</v>
      </c>
      <c r="AE16" s="37">
        <v>2</v>
      </c>
      <c r="AF16" s="37">
        <v>0</v>
      </c>
      <c r="AG16" s="37">
        <v>2</v>
      </c>
      <c r="AH16" s="37">
        <v>2</v>
      </c>
      <c r="AI16" s="32">
        <f t="shared" si="9"/>
        <v>8</v>
      </c>
      <c r="AJ16" s="18">
        <f t="shared" si="10"/>
        <v>23</v>
      </c>
      <c r="AK16" s="181">
        <v>0</v>
      </c>
      <c r="AL16" s="171">
        <v>0</v>
      </c>
      <c r="AM16" s="171">
        <v>0</v>
      </c>
      <c r="AN16" s="171">
        <v>2</v>
      </c>
      <c r="AO16" s="171">
        <v>2</v>
      </c>
      <c r="AP16" s="161">
        <f t="shared" si="11"/>
        <v>4</v>
      </c>
      <c r="AQ16" s="108">
        <f t="shared" si="0"/>
        <v>27</v>
      </c>
      <c r="AR16" s="37">
        <v>2</v>
      </c>
      <c r="AS16" s="37">
        <v>0</v>
      </c>
      <c r="AT16" s="37">
        <v>2</v>
      </c>
      <c r="AU16" s="37">
        <v>2</v>
      </c>
      <c r="AV16" s="37">
        <v>2</v>
      </c>
      <c r="AW16" s="32">
        <f t="shared" si="12"/>
        <v>8</v>
      </c>
      <c r="AX16" s="24">
        <f t="shared" si="13"/>
        <v>35</v>
      </c>
      <c r="AY16" s="118">
        <f t="shared" si="1"/>
        <v>3</v>
      </c>
    </row>
    <row r="17" spans="1:51" s="62" customFormat="1" ht="12.75">
      <c r="A17" s="127">
        <v>11</v>
      </c>
      <c r="B17" s="16" t="str">
        <f>'II voor'!C19</f>
        <v>-</v>
      </c>
      <c r="C17" s="37"/>
      <c r="D17" s="37"/>
      <c r="E17" s="37"/>
      <c r="F17" s="37"/>
      <c r="G17" s="44"/>
      <c r="H17" s="18">
        <f t="shared" si="2"/>
        <v>0</v>
      </c>
      <c r="I17" s="36"/>
      <c r="J17" s="37"/>
      <c r="K17" s="37"/>
      <c r="L17" s="37"/>
      <c r="M17" s="37"/>
      <c r="N17" s="32">
        <f t="shared" si="3"/>
        <v>0</v>
      </c>
      <c r="O17" s="18">
        <f t="shared" si="4"/>
        <v>0</v>
      </c>
      <c r="P17" s="37"/>
      <c r="Q17" s="37"/>
      <c r="R17" s="37"/>
      <c r="S17" s="37"/>
      <c r="T17" s="37"/>
      <c r="U17" s="32">
        <f t="shared" si="5"/>
        <v>0</v>
      </c>
      <c r="V17" s="18">
        <f t="shared" si="6"/>
        <v>0</v>
      </c>
      <c r="W17" s="37"/>
      <c r="X17" s="37"/>
      <c r="Y17" s="37"/>
      <c r="Z17" s="37"/>
      <c r="AA17" s="37"/>
      <c r="AB17" s="32">
        <f t="shared" si="7"/>
        <v>0</v>
      </c>
      <c r="AC17" s="18">
        <f t="shared" si="8"/>
        <v>0</v>
      </c>
      <c r="AD17" s="37"/>
      <c r="AE17" s="37"/>
      <c r="AF17" s="37"/>
      <c r="AG17" s="37"/>
      <c r="AH17" s="37"/>
      <c r="AI17" s="32">
        <f t="shared" si="9"/>
        <v>0</v>
      </c>
      <c r="AJ17" s="18">
        <f t="shared" si="10"/>
        <v>0</v>
      </c>
      <c r="AK17" s="181"/>
      <c r="AL17" s="171"/>
      <c r="AM17" s="171"/>
      <c r="AN17" s="171"/>
      <c r="AO17" s="171"/>
      <c r="AP17" s="161">
        <f t="shared" si="11"/>
        <v>0</v>
      </c>
      <c r="AQ17" s="108">
        <f t="shared" si="0"/>
        <v>0</v>
      </c>
      <c r="AR17" s="37"/>
      <c r="AS17" s="37"/>
      <c r="AT17" s="37"/>
      <c r="AU17" s="37"/>
      <c r="AV17" s="37"/>
      <c r="AW17" s="32">
        <f t="shared" si="12"/>
        <v>0</v>
      </c>
      <c r="AX17" s="24">
        <f t="shared" si="13"/>
        <v>0</v>
      </c>
      <c r="AY17" s="118">
        <f t="shared" si="1"/>
        <v>0</v>
      </c>
    </row>
    <row r="18" spans="1:51" ht="12.75">
      <c r="A18" s="127">
        <v>12</v>
      </c>
      <c r="B18" s="16" t="str">
        <f>'II voor'!C20</f>
        <v>Lihtne variant</v>
      </c>
      <c r="C18" s="37">
        <v>0</v>
      </c>
      <c r="D18" s="37">
        <v>2</v>
      </c>
      <c r="E18" s="37">
        <v>2</v>
      </c>
      <c r="F18" s="37">
        <v>1</v>
      </c>
      <c r="G18" s="44">
        <v>0</v>
      </c>
      <c r="H18" s="18">
        <f t="shared" si="2"/>
        <v>5</v>
      </c>
      <c r="I18" s="36">
        <v>0</v>
      </c>
      <c r="J18" s="37">
        <v>2</v>
      </c>
      <c r="K18" s="37">
        <v>0</v>
      </c>
      <c r="L18" s="37">
        <v>0</v>
      </c>
      <c r="M18" s="37">
        <v>0</v>
      </c>
      <c r="N18" s="32">
        <f t="shared" si="3"/>
        <v>2</v>
      </c>
      <c r="O18" s="18">
        <f t="shared" si="4"/>
        <v>7</v>
      </c>
      <c r="P18" s="37">
        <v>0</v>
      </c>
      <c r="Q18" s="37">
        <v>0</v>
      </c>
      <c r="R18" s="37">
        <v>0</v>
      </c>
      <c r="S18" s="37">
        <v>1</v>
      </c>
      <c r="T18" s="37">
        <v>0</v>
      </c>
      <c r="U18" s="32">
        <f t="shared" si="5"/>
        <v>1</v>
      </c>
      <c r="V18" s="18">
        <f t="shared" si="6"/>
        <v>8</v>
      </c>
      <c r="W18" s="37">
        <v>0</v>
      </c>
      <c r="X18" s="37">
        <v>2</v>
      </c>
      <c r="Y18" s="37">
        <v>2</v>
      </c>
      <c r="Z18" s="37">
        <v>0</v>
      </c>
      <c r="AA18" s="37">
        <v>0</v>
      </c>
      <c r="AB18" s="32">
        <f t="shared" si="7"/>
        <v>4</v>
      </c>
      <c r="AC18" s="18">
        <f t="shared" si="8"/>
        <v>12</v>
      </c>
      <c r="AD18" s="37">
        <v>2</v>
      </c>
      <c r="AE18" s="37">
        <v>0</v>
      </c>
      <c r="AF18" s="37">
        <v>0</v>
      </c>
      <c r="AG18" s="37">
        <v>2</v>
      </c>
      <c r="AH18" s="37">
        <v>2</v>
      </c>
      <c r="AI18" s="32">
        <f t="shared" si="9"/>
        <v>6</v>
      </c>
      <c r="AJ18" s="18">
        <f t="shared" si="10"/>
        <v>18</v>
      </c>
      <c r="AK18" s="181">
        <v>0</v>
      </c>
      <c r="AL18" s="171">
        <v>1</v>
      </c>
      <c r="AM18" s="171">
        <v>2</v>
      </c>
      <c r="AN18" s="171">
        <v>2</v>
      </c>
      <c r="AO18" s="171">
        <v>2</v>
      </c>
      <c r="AP18" s="161">
        <f t="shared" si="11"/>
        <v>7</v>
      </c>
      <c r="AQ18" s="108">
        <f t="shared" si="0"/>
        <v>25</v>
      </c>
      <c r="AR18" s="37">
        <v>2</v>
      </c>
      <c r="AS18" s="37">
        <v>0</v>
      </c>
      <c r="AT18" s="37">
        <v>0</v>
      </c>
      <c r="AU18" s="37">
        <v>0</v>
      </c>
      <c r="AV18" s="37">
        <v>0</v>
      </c>
      <c r="AW18" s="32">
        <f t="shared" si="12"/>
        <v>2</v>
      </c>
      <c r="AX18" s="24">
        <f t="shared" si="13"/>
        <v>27</v>
      </c>
      <c r="AY18" s="118">
        <f t="shared" si="1"/>
        <v>8</v>
      </c>
    </row>
    <row r="19" spans="1:51" ht="12.75">
      <c r="A19" s="127">
        <v>13</v>
      </c>
      <c r="B19" s="16" t="str">
        <f>'II voor'!C21</f>
        <v>Paprika</v>
      </c>
      <c r="C19" s="37">
        <v>0</v>
      </c>
      <c r="D19" s="37">
        <v>2</v>
      </c>
      <c r="E19" s="37">
        <v>2</v>
      </c>
      <c r="F19" s="37">
        <v>2</v>
      </c>
      <c r="G19" s="44">
        <v>0</v>
      </c>
      <c r="H19" s="18">
        <f t="shared" si="2"/>
        <v>6</v>
      </c>
      <c r="I19" s="36">
        <v>0</v>
      </c>
      <c r="J19" s="37">
        <v>2</v>
      </c>
      <c r="K19" s="37">
        <v>0</v>
      </c>
      <c r="L19" s="37">
        <v>2</v>
      </c>
      <c r="M19" s="37">
        <v>0</v>
      </c>
      <c r="N19" s="32">
        <f t="shared" si="3"/>
        <v>4</v>
      </c>
      <c r="O19" s="18">
        <f t="shared" si="4"/>
        <v>10</v>
      </c>
      <c r="P19" s="37">
        <v>2</v>
      </c>
      <c r="Q19" s="37">
        <v>0</v>
      </c>
      <c r="R19" s="37">
        <v>0</v>
      </c>
      <c r="S19" s="37">
        <v>0</v>
      </c>
      <c r="T19" s="37">
        <v>2</v>
      </c>
      <c r="U19" s="32">
        <f t="shared" si="5"/>
        <v>4</v>
      </c>
      <c r="V19" s="18">
        <f t="shared" si="6"/>
        <v>14</v>
      </c>
      <c r="W19" s="37">
        <v>1</v>
      </c>
      <c r="X19" s="37">
        <v>0</v>
      </c>
      <c r="Y19" s="37">
        <v>2</v>
      </c>
      <c r="Z19" s="37">
        <v>2</v>
      </c>
      <c r="AA19" s="37">
        <v>0</v>
      </c>
      <c r="AB19" s="32">
        <f t="shared" si="7"/>
        <v>5</v>
      </c>
      <c r="AC19" s="18">
        <f t="shared" si="8"/>
        <v>19</v>
      </c>
      <c r="AD19" s="37">
        <v>2</v>
      </c>
      <c r="AE19" s="37">
        <v>2</v>
      </c>
      <c r="AF19" s="37">
        <v>2</v>
      </c>
      <c r="AG19" s="37">
        <v>2</v>
      </c>
      <c r="AH19" s="37">
        <v>2</v>
      </c>
      <c r="AI19" s="32">
        <f t="shared" si="9"/>
        <v>10</v>
      </c>
      <c r="AJ19" s="18">
        <f t="shared" si="10"/>
        <v>29</v>
      </c>
      <c r="AK19" s="181">
        <v>2</v>
      </c>
      <c r="AL19" s="171">
        <v>1</v>
      </c>
      <c r="AM19" s="171">
        <v>2</v>
      </c>
      <c r="AN19" s="171">
        <v>2</v>
      </c>
      <c r="AO19" s="171">
        <v>2</v>
      </c>
      <c r="AP19" s="161">
        <f t="shared" si="11"/>
        <v>9</v>
      </c>
      <c r="AQ19" s="108">
        <f t="shared" si="0"/>
        <v>38</v>
      </c>
      <c r="AR19" s="37">
        <v>2</v>
      </c>
      <c r="AS19" s="37">
        <v>0</v>
      </c>
      <c r="AT19" s="37">
        <v>2</v>
      </c>
      <c r="AU19" s="37">
        <v>2</v>
      </c>
      <c r="AV19" s="37">
        <v>2</v>
      </c>
      <c r="AW19" s="32">
        <f t="shared" si="12"/>
        <v>8</v>
      </c>
      <c r="AX19" s="24">
        <f t="shared" si="13"/>
        <v>46</v>
      </c>
      <c r="AY19" s="118">
        <f t="shared" si="1"/>
        <v>1</v>
      </c>
    </row>
    <row r="20" spans="1:51" ht="12.75">
      <c r="A20" s="117"/>
      <c r="B20" s="103"/>
      <c r="C20" s="116"/>
      <c r="D20" s="116"/>
      <c r="E20" s="116"/>
      <c r="F20" s="116"/>
      <c r="G20" s="116"/>
      <c r="H20" s="104"/>
      <c r="I20" s="116"/>
      <c r="J20" s="116"/>
      <c r="K20" s="116"/>
      <c r="L20" s="116"/>
      <c r="M20" s="116"/>
      <c r="N20" s="116"/>
      <c r="O20" s="104"/>
      <c r="P20" s="116"/>
      <c r="Q20" s="116"/>
      <c r="R20" s="116"/>
      <c r="S20" s="116"/>
      <c r="T20" s="116"/>
      <c r="U20" s="116"/>
      <c r="V20" s="104"/>
      <c r="W20" s="116"/>
      <c r="X20" s="116"/>
      <c r="Y20" s="116"/>
      <c r="Z20" s="116"/>
      <c r="AA20" s="116"/>
      <c r="AB20" s="116"/>
      <c r="AC20" s="104"/>
      <c r="AD20" s="116"/>
      <c r="AE20" s="116"/>
      <c r="AF20" s="116"/>
      <c r="AG20" s="116"/>
      <c r="AH20" s="116"/>
      <c r="AI20" s="116"/>
      <c r="AJ20" s="104"/>
      <c r="AK20" s="182"/>
      <c r="AL20" s="182"/>
      <c r="AM20" s="182"/>
      <c r="AN20" s="182"/>
      <c r="AO20" s="182"/>
      <c r="AP20" s="104"/>
      <c r="AQ20" s="104"/>
      <c r="AR20" s="116"/>
      <c r="AS20" s="116"/>
      <c r="AT20" s="116"/>
      <c r="AU20" s="116"/>
      <c r="AV20" s="116"/>
      <c r="AW20" s="116"/>
      <c r="AX20" s="104"/>
      <c r="AY20" s="57"/>
    </row>
    <row r="21" ht="13.5" thickBot="1"/>
    <row r="22" spans="1:8" ht="12.75">
      <c r="A22" s="286" t="s">
        <v>1</v>
      </c>
      <c r="B22" s="263" t="s">
        <v>0</v>
      </c>
      <c r="C22" s="20" t="s">
        <v>12</v>
      </c>
      <c r="D22" s="20" t="s">
        <v>13</v>
      </c>
      <c r="E22" s="20" t="s">
        <v>14</v>
      </c>
      <c r="F22" s="20" t="s">
        <v>16</v>
      </c>
      <c r="G22" s="49" t="s">
        <v>6</v>
      </c>
      <c r="H22" s="29" t="s">
        <v>21</v>
      </c>
    </row>
    <row r="23" spans="1:8" ht="13.5" thickBot="1">
      <c r="A23" s="287"/>
      <c r="B23" s="264"/>
      <c r="C23" s="21" t="s">
        <v>10</v>
      </c>
      <c r="D23" s="21" t="s">
        <v>10</v>
      </c>
      <c r="E23" s="21" t="s">
        <v>10</v>
      </c>
      <c r="F23" s="21" t="s">
        <v>10</v>
      </c>
      <c r="G23" s="21" t="s">
        <v>10</v>
      </c>
      <c r="H23" s="30" t="s">
        <v>3</v>
      </c>
    </row>
    <row r="24" spans="1:17" ht="13.5" thickBot="1">
      <c r="A24" s="120">
        <v>1</v>
      </c>
      <c r="B24" s="50" t="str">
        <f>B7</f>
        <v>V</v>
      </c>
      <c r="C24" s="51">
        <f>'I voor'!AY9</f>
        <v>27</v>
      </c>
      <c r="D24" s="52">
        <f>'II voor'!AY9</f>
        <v>27</v>
      </c>
      <c r="E24" s="52">
        <f>'III voor'!AX7</f>
        <v>26</v>
      </c>
      <c r="F24" s="61">
        <f>'IV voor'!AX7</f>
        <v>27</v>
      </c>
      <c r="G24" s="52">
        <f>AX7</f>
        <v>33</v>
      </c>
      <c r="H24" s="54">
        <f>SUM(C24:G24)</f>
        <v>140</v>
      </c>
      <c r="I24" s="57">
        <f aca="true" t="shared" si="14" ref="I24:I35">IF(H24=0,0,RANK(H24,$H$24:$H$35))</f>
        <v>5</v>
      </c>
      <c r="M24" s="55"/>
      <c r="P24" s="56"/>
      <c r="Q24" s="75"/>
    </row>
    <row r="25" spans="1:17" ht="13.5" thickBot="1">
      <c r="A25" s="120">
        <v>2</v>
      </c>
      <c r="B25" s="50" t="str">
        <f>B8</f>
        <v>Kiire Tigu</v>
      </c>
      <c r="C25" s="51">
        <f>'I voor'!AY10</f>
        <v>23</v>
      </c>
      <c r="D25" s="52">
        <f>'II voor'!AY10</f>
        <v>36</v>
      </c>
      <c r="E25" s="52">
        <f>'III voor'!AX8</f>
        <v>30</v>
      </c>
      <c r="F25" s="61">
        <f>'IV voor'!AX8</f>
        <v>34</v>
      </c>
      <c r="G25" s="52">
        <f>AX8</f>
        <v>30</v>
      </c>
      <c r="H25" s="54">
        <f aca="true" t="shared" si="15" ref="H25:H35">SUM(C25:G25)</f>
        <v>153</v>
      </c>
      <c r="I25" s="57">
        <f t="shared" si="14"/>
        <v>3</v>
      </c>
      <c r="M25" s="55"/>
      <c r="P25" s="56"/>
      <c r="Q25" s="75"/>
    </row>
    <row r="26" spans="1:17" ht="13.5" thickBot="1">
      <c r="A26" s="120">
        <v>3</v>
      </c>
      <c r="B26" s="50" t="str">
        <f>B9</f>
        <v>Festina Lente</v>
      </c>
      <c r="C26" s="51">
        <f>'I voor'!AY11</f>
        <v>16</v>
      </c>
      <c r="D26" s="52">
        <f>'II voor'!AY11</f>
        <v>15</v>
      </c>
      <c r="E26" s="52">
        <f>'III voor'!AX9</f>
        <v>14</v>
      </c>
      <c r="F26" s="61">
        <f>'IV voor'!AX9</f>
        <v>0</v>
      </c>
      <c r="G26" s="52">
        <f>AX9</f>
        <v>19</v>
      </c>
      <c r="H26" s="54">
        <f t="shared" si="15"/>
        <v>64</v>
      </c>
      <c r="I26" s="57">
        <f t="shared" si="14"/>
        <v>10</v>
      </c>
      <c r="M26" s="55"/>
      <c r="P26" s="56"/>
      <c r="Q26" s="75"/>
    </row>
    <row r="27" spans="1:17" ht="13.5" thickBot="1">
      <c r="A27" s="120">
        <v>4</v>
      </c>
      <c r="B27" s="50" t="str">
        <f>B10</f>
        <v>Piret</v>
      </c>
      <c r="C27" s="51">
        <f>'I voor'!AY12</f>
        <v>28</v>
      </c>
      <c r="D27" s="52">
        <f>'II voor'!AY12</f>
        <v>28</v>
      </c>
      <c r="E27" s="52">
        <f>'III voor'!AX10</f>
        <v>28</v>
      </c>
      <c r="F27" s="61">
        <f>'IV voor'!AX10</f>
        <v>35</v>
      </c>
      <c r="G27" s="52">
        <f>AX10</f>
        <v>31</v>
      </c>
      <c r="H27" s="54">
        <f t="shared" si="15"/>
        <v>150</v>
      </c>
      <c r="I27" s="57">
        <f t="shared" si="14"/>
        <v>4</v>
      </c>
      <c r="M27" s="55"/>
      <c r="P27" s="56"/>
      <c r="Q27" s="75"/>
    </row>
    <row r="28" spans="1:17" ht="13.5" thickBot="1">
      <c r="A28" s="120">
        <v>5</v>
      </c>
      <c r="B28" s="50" t="str">
        <f>B11</f>
        <v>Lindpriid</v>
      </c>
      <c r="C28" s="51">
        <f>'I voor'!AY13</f>
        <v>11</v>
      </c>
      <c r="D28" s="52">
        <f>'II voor'!AY13</f>
        <v>27</v>
      </c>
      <c r="E28" s="52">
        <f>'III voor'!AX11</f>
        <v>26</v>
      </c>
      <c r="F28" s="61">
        <f>'IV voor'!AX11</f>
        <v>0</v>
      </c>
      <c r="G28" s="52">
        <f>AX11</f>
        <v>0</v>
      </c>
      <c r="H28" s="54">
        <f t="shared" si="15"/>
        <v>64</v>
      </c>
      <c r="I28" s="57">
        <f t="shared" si="14"/>
        <v>10</v>
      </c>
      <c r="M28" s="55"/>
      <c r="P28" s="56"/>
      <c r="Q28" s="75"/>
    </row>
    <row r="29" spans="1:24" ht="13.5" thickBot="1">
      <c r="A29" s="120">
        <v>6</v>
      </c>
      <c r="B29" s="50" t="str">
        <f aca="true" t="shared" si="16" ref="B29:B35">B13</f>
        <v>Amneesia</v>
      </c>
      <c r="C29" s="51">
        <f>'I voor'!AY15</f>
        <v>21</v>
      </c>
      <c r="D29" s="52">
        <f>'II voor'!AY15</f>
        <v>30</v>
      </c>
      <c r="E29" s="52">
        <f>'III voor'!AX13</f>
        <v>20</v>
      </c>
      <c r="F29" s="61">
        <f>'IV voor'!AX13</f>
        <v>22</v>
      </c>
      <c r="G29" s="52">
        <f aca="true" t="shared" si="17" ref="G29:G35">AX13</f>
        <v>25</v>
      </c>
      <c r="H29" s="54">
        <f t="shared" si="15"/>
        <v>118</v>
      </c>
      <c r="I29" s="57">
        <f t="shared" si="14"/>
        <v>8</v>
      </c>
      <c r="M29" s="55"/>
      <c r="P29" s="56"/>
      <c r="Q29" s="75"/>
      <c r="T29" s="31"/>
      <c r="U29" s="31"/>
      <c r="V29" s="31"/>
      <c r="W29" s="31"/>
      <c r="X29" s="31"/>
    </row>
    <row r="30" spans="1:24" ht="13.5" thickBot="1">
      <c r="A30" s="120">
        <v>7</v>
      </c>
      <c r="B30" s="50" t="str">
        <f t="shared" si="16"/>
        <v>Kangru KEK</v>
      </c>
      <c r="C30" s="51">
        <f>'I voor'!AY16</f>
        <v>31</v>
      </c>
      <c r="D30" s="52">
        <f>'II voor'!AY16</f>
        <v>42</v>
      </c>
      <c r="E30" s="52">
        <f>'III voor'!AX14</f>
        <v>34</v>
      </c>
      <c r="F30" s="61">
        <f>'IV voor'!AX14</f>
        <v>35</v>
      </c>
      <c r="G30" s="52">
        <f t="shared" si="17"/>
        <v>30</v>
      </c>
      <c r="H30" s="54">
        <f t="shared" si="15"/>
        <v>172</v>
      </c>
      <c r="I30" s="57">
        <f t="shared" si="14"/>
        <v>2</v>
      </c>
      <c r="M30" s="55"/>
      <c r="P30" s="56"/>
      <c r="Q30" s="75"/>
      <c r="T30" s="22"/>
      <c r="U30" s="22"/>
      <c r="V30" s="22"/>
      <c r="W30" s="22"/>
      <c r="X30" s="22"/>
    </row>
    <row r="31" spans="1:24" s="62" customFormat="1" ht="13.5" thickBot="1">
      <c r="A31" s="120">
        <v>8</v>
      </c>
      <c r="B31" s="50" t="str">
        <f t="shared" si="16"/>
        <v>Kiili Koor</v>
      </c>
      <c r="C31" s="51">
        <f>'I voor'!AY17</f>
        <v>23</v>
      </c>
      <c r="D31" s="52">
        <f>'II voor'!AY17</f>
        <v>35</v>
      </c>
      <c r="E31" s="52">
        <f>'III voor'!AX15</f>
        <v>37</v>
      </c>
      <c r="F31" s="61">
        <f>'IV voor'!AX15</f>
        <v>29</v>
      </c>
      <c r="G31" s="52">
        <f t="shared" si="17"/>
        <v>0</v>
      </c>
      <c r="H31" s="54">
        <f t="shared" si="15"/>
        <v>124</v>
      </c>
      <c r="I31" s="57">
        <f t="shared" si="14"/>
        <v>7</v>
      </c>
      <c r="M31" s="121"/>
      <c r="P31" s="122"/>
      <c r="Q31" s="123"/>
      <c r="T31" s="124"/>
      <c r="U31" s="124"/>
      <c r="V31" s="124"/>
      <c r="W31" s="124"/>
      <c r="X31" s="124"/>
    </row>
    <row r="32" spans="1:24" s="62" customFormat="1" ht="13.5" thickBot="1">
      <c r="A32" s="120">
        <v>9</v>
      </c>
      <c r="B32" s="50" t="str">
        <f t="shared" si="16"/>
        <v>Värinad 12</v>
      </c>
      <c r="C32" s="51">
        <f>'I voor'!AY18</f>
        <v>20</v>
      </c>
      <c r="D32" s="52">
        <f>'II voor'!AY18</f>
        <v>26</v>
      </c>
      <c r="E32" s="52">
        <f>'III voor'!AX16</f>
        <v>25</v>
      </c>
      <c r="F32" s="61">
        <f>'IV voor'!AX16</f>
        <v>33</v>
      </c>
      <c r="G32" s="52">
        <f t="shared" si="17"/>
        <v>35</v>
      </c>
      <c r="H32" s="54">
        <f t="shared" si="15"/>
        <v>139</v>
      </c>
      <c r="I32" s="57">
        <f t="shared" si="14"/>
        <v>6</v>
      </c>
      <c r="M32" s="121"/>
      <c r="P32" s="122"/>
      <c r="Q32" s="123"/>
      <c r="T32" s="124"/>
      <c r="U32" s="124"/>
      <c r="V32" s="124"/>
      <c r="W32" s="124"/>
      <c r="X32" s="124"/>
    </row>
    <row r="33" spans="1:24" s="62" customFormat="1" ht="13.5" thickBot="1">
      <c r="A33" s="120">
        <v>10</v>
      </c>
      <c r="B33" s="50" t="str">
        <f t="shared" si="16"/>
        <v>-</v>
      </c>
      <c r="C33" s="51">
        <f>'I voor'!AY19</f>
        <v>0</v>
      </c>
      <c r="D33" s="52">
        <f>'II voor'!AY19</f>
        <v>0</v>
      </c>
      <c r="E33" s="52">
        <f>'III voor'!AX17</f>
        <v>0</v>
      </c>
      <c r="F33" s="61">
        <f>'IV voor'!AX17</f>
        <v>0</v>
      </c>
      <c r="G33" s="52">
        <f t="shared" si="17"/>
        <v>0</v>
      </c>
      <c r="H33" s="54">
        <f t="shared" si="15"/>
        <v>0</v>
      </c>
      <c r="I33" s="57">
        <f t="shared" si="14"/>
        <v>0</v>
      </c>
      <c r="M33" s="121"/>
      <c r="P33" s="122"/>
      <c r="Q33" s="123"/>
      <c r="T33" s="124"/>
      <c r="U33" s="124"/>
      <c r="V33" s="124"/>
      <c r="W33" s="124"/>
      <c r="X33" s="124"/>
    </row>
    <row r="34" spans="1:24" ht="13.5" thickBot="1">
      <c r="A34" s="120">
        <v>11</v>
      </c>
      <c r="B34" s="50" t="str">
        <f t="shared" si="16"/>
        <v>Lihtne variant</v>
      </c>
      <c r="C34" s="51">
        <f>'I voor'!AY20</f>
        <v>0</v>
      </c>
      <c r="D34" s="52">
        <f>'II voor'!AY20</f>
        <v>30</v>
      </c>
      <c r="E34" s="52">
        <f>'III voor'!AX18</f>
        <v>30</v>
      </c>
      <c r="F34" s="61">
        <f>'IV voor'!AX18</f>
        <v>27</v>
      </c>
      <c r="G34" s="52">
        <f t="shared" si="17"/>
        <v>27</v>
      </c>
      <c r="H34" s="54">
        <f t="shared" si="15"/>
        <v>114</v>
      </c>
      <c r="I34" s="57">
        <f t="shared" si="14"/>
        <v>9</v>
      </c>
      <c r="M34" s="55"/>
      <c r="P34" s="56"/>
      <c r="Q34" s="75"/>
      <c r="T34" s="31"/>
      <c r="U34" s="31"/>
      <c r="V34" s="31"/>
      <c r="W34" s="31"/>
      <c r="X34" s="31"/>
    </row>
    <row r="35" spans="1:24" ht="12.75">
      <c r="A35" s="120">
        <v>12</v>
      </c>
      <c r="B35" s="50" t="str">
        <f t="shared" si="16"/>
        <v>Paprika</v>
      </c>
      <c r="C35" s="51">
        <f>'I voor'!AY21</f>
        <v>33</v>
      </c>
      <c r="D35" s="52">
        <f>'II voor'!AY21</f>
        <v>39</v>
      </c>
      <c r="E35" s="52">
        <f>'III voor'!AX19</f>
        <v>36</v>
      </c>
      <c r="F35" s="61">
        <f>'IV voor'!AX19</f>
        <v>42</v>
      </c>
      <c r="G35" s="52">
        <f t="shared" si="17"/>
        <v>46</v>
      </c>
      <c r="H35" s="54">
        <f t="shared" si="15"/>
        <v>196</v>
      </c>
      <c r="I35" s="57">
        <f t="shared" si="14"/>
        <v>1</v>
      </c>
      <c r="M35" s="55"/>
      <c r="P35" s="56"/>
      <c r="Q35" s="75"/>
      <c r="T35" s="31"/>
      <c r="U35" s="31"/>
      <c r="V35" s="31"/>
      <c r="W35" s="31"/>
      <c r="X35" s="31"/>
    </row>
    <row r="36" spans="1:24" ht="12.75">
      <c r="A36" s="117"/>
      <c r="B36" s="103"/>
      <c r="C36" s="126"/>
      <c r="D36" s="69"/>
      <c r="E36" s="69"/>
      <c r="F36" s="69"/>
      <c r="G36" s="69"/>
      <c r="H36" s="119"/>
      <c r="I36" s="57"/>
      <c r="M36" s="55"/>
      <c r="P36" s="56"/>
      <c r="Q36" s="75"/>
      <c r="T36" s="31"/>
      <c r="U36" s="31"/>
      <c r="V36" s="31"/>
      <c r="W36" s="31"/>
      <c r="X36" s="31"/>
    </row>
    <row r="37" spans="2:17" ht="13.5" thickBot="1">
      <c r="B37" s="125" t="s">
        <v>26</v>
      </c>
      <c r="H37" s="101"/>
      <c r="I37" s="55"/>
      <c r="M37" s="55"/>
      <c r="P37" s="56"/>
      <c r="Q37" s="75"/>
    </row>
    <row r="38" spans="1:13" ht="13.5" thickBot="1">
      <c r="A38" s="62">
        <v>1</v>
      </c>
      <c r="B38" s="125" t="str">
        <f aca="true" t="shared" si="18" ref="B38:G38">B24</f>
        <v>V</v>
      </c>
      <c r="C38">
        <f t="shared" si="18"/>
        <v>27</v>
      </c>
      <c r="D38">
        <f t="shared" si="18"/>
        <v>27</v>
      </c>
      <c r="F38">
        <f t="shared" si="18"/>
        <v>27</v>
      </c>
      <c r="G38">
        <f t="shared" si="18"/>
        <v>33</v>
      </c>
      <c r="H38" s="76">
        <f>SUM(C38:G38)</f>
        <v>114</v>
      </c>
      <c r="I38" s="57">
        <f>IF(H38=0,0,RANK(H38,$H$38:$H$49))</f>
        <v>7</v>
      </c>
      <c r="M38" s="55"/>
    </row>
    <row r="39" spans="1:9" ht="13.5" thickBot="1">
      <c r="A39" s="62">
        <v>2</v>
      </c>
      <c r="B39" s="125" t="str">
        <f aca="true" t="shared" si="19" ref="B39:G39">B25</f>
        <v>Kiire Tigu</v>
      </c>
      <c r="D39">
        <f t="shared" si="19"/>
        <v>36</v>
      </c>
      <c r="E39">
        <f t="shared" si="19"/>
        <v>30</v>
      </c>
      <c r="F39">
        <f t="shared" si="19"/>
        <v>34</v>
      </c>
      <c r="G39">
        <f t="shared" si="19"/>
        <v>30</v>
      </c>
      <c r="H39" s="76">
        <f aca="true" t="shared" si="20" ref="H39:H49">SUM(C39:G39)</f>
        <v>130</v>
      </c>
      <c r="I39" s="57">
        <f aca="true" t="shared" si="21" ref="I39:I49">IF(H39=0,0,RANK(H39,$H$38:$H$49))</f>
        <v>3</v>
      </c>
    </row>
    <row r="40" spans="1:9" ht="13.5" thickBot="1">
      <c r="A40" s="62">
        <v>3</v>
      </c>
      <c r="B40" s="125" t="str">
        <f aca="true" t="shared" si="22" ref="B40:G40">B26</f>
        <v>Festina Lente</v>
      </c>
      <c r="C40">
        <f t="shared" si="22"/>
        <v>16</v>
      </c>
      <c r="D40">
        <f t="shared" si="22"/>
        <v>15</v>
      </c>
      <c r="E40">
        <v>14</v>
      </c>
      <c r="F40">
        <f t="shared" si="22"/>
        <v>0</v>
      </c>
      <c r="G40">
        <f t="shared" si="22"/>
        <v>19</v>
      </c>
      <c r="H40" s="76">
        <f t="shared" si="20"/>
        <v>64</v>
      </c>
      <c r="I40" s="57">
        <f t="shared" si="21"/>
        <v>10</v>
      </c>
    </row>
    <row r="41" spans="1:9" ht="13.5" thickBot="1">
      <c r="A41" s="62">
        <v>4</v>
      </c>
      <c r="B41" s="125" t="str">
        <f aca="true" t="shared" si="23" ref="B41:G41">B27</f>
        <v>Piret</v>
      </c>
      <c r="D41">
        <f t="shared" si="23"/>
        <v>28</v>
      </c>
      <c r="E41">
        <f t="shared" si="23"/>
        <v>28</v>
      </c>
      <c r="F41">
        <f t="shared" si="23"/>
        <v>35</v>
      </c>
      <c r="G41">
        <f t="shared" si="23"/>
        <v>31</v>
      </c>
      <c r="H41" s="76">
        <f t="shared" si="20"/>
        <v>122</v>
      </c>
      <c r="I41" s="57">
        <f t="shared" si="21"/>
        <v>5</v>
      </c>
    </row>
    <row r="42" spans="1:9" ht="13.5" thickBot="1">
      <c r="A42" s="62">
        <v>5</v>
      </c>
      <c r="B42" s="125" t="str">
        <f aca="true" t="shared" si="24" ref="B42:G42">B28</f>
        <v>Lindpriid</v>
      </c>
      <c r="C42">
        <f t="shared" si="24"/>
        <v>11</v>
      </c>
      <c r="D42">
        <f t="shared" si="24"/>
        <v>27</v>
      </c>
      <c r="E42">
        <f t="shared" si="24"/>
        <v>26</v>
      </c>
      <c r="F42">
        <f t="shared" si="24"/>
        <v>0</v>
      </c>
      <c r="G42">
        <f t="shared" si="24"/>
        <v>0</v>
      </c>
      <c r="H42" s="76">
        <f t="shared" si="20"/>
        <v>64</v>
      </c>
      <c r="I42" s="57">
        <f t="shared" si="21"/>
        <v>10</v>
      </c>
    </row>
    <row r="43" spans="1:9" ht="13.5" thickBot="1">
      <c r="A43" s="62">
        <v>6</v>
      </c>
      <c r="B43" s="125" t="str">
        <f aca="true" t="shared" si="25" ref="B43:G43">B29</f>
        <v>Amneesia</v>
      </c>
      <c r="C43">
        <f t="shared" si="25"/>
        <v>21</v>
      </c>
      <c r="D43">
        <f t="shared" si="25"/>
        <v>30</v>
      </c>
      <c r="F43">
        <f t="shared" si="25"/>
        <v>22</v>
      </c>
      <c r="G43">
        <f t="shared" si="25"/>
        <v>25</v>
      </c>
      <c r="H43" s="76">
        <f t="shared" si="20"/>
        <v>98</v>
      </c>
      <c r="I43" s="57">
        <f t="shared" si="21"/>
        <v>9</v>
      </c>
    </row>
    <row r="44" spans="1:9" s="62" customFormat="1" ht="13.5" thickBot="1">
      <c r="A44" s="62">
        <v>7</v>
      </c>
      <c r="B44" s="125" t="str">
        <f>B30</f>
        <v>Kangru KEK</v>
      </c>
      <c r="C44">
        <f>C30</f>
        <v>31</v>
      </c>
      <c r="D44">
        <f>D30</f>
        <v>42</v>
      </c>
      <c r="E44">
        <f>E30</f>
        <v>34</v>
      </c>
      <c r="F44">
        <f>F30</f>
        <v>35</v>
      </c>
      <c r="G44"/>
      <c r="H44" s="76">
        <f t="shared" si="20"/>
        <v>142</v>
      </c>
      <c r="I44" s="57">
        <f t="shared" si="21"/>
        <v>2</v>
      </c>
    </row>
    <row r="45" spans="1:9" s="62" customFormat="1" ht="13.5" thickBot="1">
      <c r="A45" s="62">
        <v>8</v>
      </c>
      <c r="B45" s="125" t="str">
        <f aca="true" t="shared" si="26" ref="B45:G45">B31</f>
        <v>Kiili Koor</v>
      </c>
      <c r="C45">
        <f t="shared" si="26"/>
        <v>23</v>
      </c>
      <c r="D45">
        <f t="shared" si="26"/>
        <v>35</v>
      </c>
      <c r="E45">
        <f t="shared" si="26"/>
        <v>37</v>
      </c>
      <c r="F45">
        <f t="shared" si="26"/>
        <v>29</v>
      </c>
      <c r="G45">
        <f t="shared" si="26"/>
        <v>0</v>
      </c>
      <c r="H45" s="76">
        <f t="shared" si="20"/>
        <v>124</v>
      </c>
      <c r="I45" s="57">
        <f t="shared" si="21"/>
        <v>4</v>
      </c>
    </row>
    <row r="46" spans="1:9" s="62" customFormat="1" ht="13.5" thickBot="1">
      <c r="A46" s="62">
        <v>9</v>
      </c>
      <c r="B46" s="125" t="str">
        <f aca="true" t="shared" si="27" ref="B46:G46">B32</f>
        <v>Värinad 12</v>
      </c>
      <c r="C46"/>
      <c r="D46">
        <f t="shared" si="27"/>
        <v>26</v>
      </c>
      <c r="E46">
        <f t="shared" si="27"/>
        <v>25</v>
      </c>
      <c r="F46">
        <f t="shared" si="27"/>
        <v>33</v>
      </c>
      <c r="G46">
        <f t="shared" si="27"/>
        <v>35</v>
      </c>
      <c r="H46" s="76">
        <f t="shared" si="20"/>
        <v>119</v>
      </c>
      <c r="I46" s="57">
        <f t="shared" si="21"/>
        <v>6</v>
      </c>
    </row>
    <row r="47" spans="1:9" ht="13.5" thickBot="1">
      <c r="A47" s="62">
        <v>10</v>
      </c>
      <c r="B47" s="125" t="str">
        <f aca="true" t="shared" si="28" ref="B47:G47">B33</f>
        <v>-</v>
      </c>
      <c r="C47">
        <f t="shared" si="28"/>
        <v>0</v>
      </c>
      <c r="D47">
        <f t="shared" si="28"/>
        <v>0</v>
      </c>
      <c r="E47">
        <f t="shared" si="28"/>
        <v>0</v>
      </c>
      <c r="F47">
        <f t="shared" si="28"/>
        <v>0</v>
      </c>
      <c r="G47">
        <f t="shared" si="28"/>
        <v>0</v>
      </c>
      <c r="H47" s="76">
        <f t="shared" si="20"/>
        <v>0</v>
      </c>
      <c r="I47" s="57">
        <f t="shared" si="21"/>
        <v>0</v>
      </c>
    </row>
    <row r="48" spans="1:9" ht="13.5" thickBot="1">
      <c r="A48" s="62">
        <v>11</v>
      </c>
      <c r="B48" s="125" t="str">
        <f aca="true" t="shared" si="29" ref="B48:G48">B34</f>
        <v>Lihtne variant</v>
      </c>
      <c r="C48">
        <f t="shared" si="29"/>
        <v>0</v>
      </c>
      <c r="D48">
        <f t="shared" si="29"/>
        <v>30</v>
      </c>
      <c r="E48">
        <f t="shared" si="29"/>
        <v>30</v>
      </c>
      <c r="F48">
        <f t="shared" si="29"/>
        <v>27</v>
      </c>
      <c r="G48">
        <f t="shared" si="29"/>
        <v>27</v>
      </c>
      <c r="H48" s="76">
        <f t="shared" si="20"/>
        <v>114</v>
      </c>
      <c r="I48" s="57">
        <f t="shared" si="21"/>
        <v>7</v>
      </c>
    </row>
    <row r="49" spans="1:9" ht="12.75">
      <c r="A49" s="62">
        <v>12</v>
      </c>
      <c r="B49" s="125" t="str">
        <f aca="true" t="shared" si="30" ref="B49:G49">B35</f>
        <v>Paprika</v>
      </c>
      <c r="D49">
        <f t="shared" si="30"/>
        <v>39</v>
      </c>
      <c r="E49">
        <f t="shared" si="30"/>
        <v>36</v>
      </c>
      <c r="F49">
        <f t="shared" si="30"/>
        <v>42</v>
      </c>
      <c r="G49">
        <f t="shared" si="30"/>
        <v>46</v>
      </c>
      <c r="H49" s="76">
        <f t="shared" si="20"/>
        <v>163</v>
      </c>
      <c r="I49" s="57">
        <f t="shared" si="21"/>
        <v>1</v>
      </c>
    </row>
  </sheetData>
  <sheetProtection/>
  <mergeCells count="10">
    <mergeCell ref="AZ5:AZ6"/>
    <mergeCell ref="AX5:AX6"/>
    <mergeCell ref="AY5:AY6"/>
    <mergeCell ref="A22:A23"/>
    <mergeCell ref="B22:B23"/>
    <mergeCell ref="D2:T2"/>
    <mergeCell ref="D3:T3"/>
    <mergeCell ref="D4:T4"/>
    <mergeCell ref="A5:A6"/>
    <mergeCell ref="B5:B6"/>
  </mergeCells>
  <printOptions/>
  <pageMargins left="0.75" right="0.75" top="1" bottom="1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J51"/>
  <sheetViews>
    <sheetView zoomScale="110" zoomScaleNormal="110" zoomScalePageLayoutView="0" workbookViewId="0" topLeftCell="A1">
      <pane xSplit="2" topLeftCell="C1" activePane="topRight" state="frozen"/>
      <selection pane="topLeft" activeCell="A1" sqref="A1"/>
      <selection pane="topRight" activeCell="A7" sqref="A7:A19"/>
    </sheetView>
  </sheetViews>
  <sheetFormatPr defaultColWidth="9.140625" defaultRowHeight="12.75"/>
  <cols>
    <col min="1" max="1" width="2.00390625" style="62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44" t="str">
        <f>'I voor'!D4:T4</f>
        <v>KIILI MNEMO 2011-2012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4:20" ht="15">
      <c r="D3" s="255">
        <v>40951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4:52" ht="9" customHeight="1" thickBot="1"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AX4" s="22"/>
      <c r="AY4" s="22"/>
      <c r="AZ4" s="22"/>
    </row>
    <row r="5" spans="1:52" ht="18.75" customHeight="1">
      <c r="A5" s="288" t="s">
        <v>1</v>
      </c>
      <c r="B5" s="269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80" t="s">
        <v>34</v>
      </c>
      <c r="AY5" s="278" t="s">
        <v>4</v>
      </c>
      <c r="AZ5" s="275"/>
    </row>
    <row r="6" spans="1:52" ht="13.5" thickBot="1">
      <c r="A6" s="289"/>
      <c r="B6" s="270"/>
      <c r="C6" s="33">
        <v>1</v>
      </c>
      <c r="D6" s="34">
        <v>2</v>
      </c>
      <c r="E6" s="34">
        <v>3</v>
      </c>
      <c r="F6" s="34">
        <v>4</v>
      </c>
      <c r="G6" s="43">
        <v>5</v>
      </c>
      <c r="H6" s="14" t="s">
        <v>2</v>
      </c>
      <c r="I6" s="33">
        <v>6</v>
      </c>
      <c r="J6" s="34">
        <v>7</v>
      </c>
      <c r="K6" s="34">
        <v>8</v>
      </c>
      <c r="L6" s="34">
        <v>9</v>
      </c>
      <c r="M6" s="34">
        <v>10</v>
      </c>
      <c r="N6" s="35"/>
      <c r="O6" s="14" t="s">
        <v>2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5"/>
      <c r="V6" s="14" t="s">
        <v>2</v>
      </c>
      <c r="W6" s="34">
        <v>16</v>
      </c>
      <c r="X6" s="34">
        <v>17</v>
      </c>
      <c r="Y6" s="34">
        <v>18</v>
      </c>
      <c r="Z6" s="34">
        <v>19</v>
      </c>
      <c r="AA6" s="34">
        <v>20</v>
      </c>
      <c r="AB6" s="35"/>
      <c r="AC6" s="14" t="s">
        <v>2</v>
      </c>
      <c r="AD6" s="34">
        <v>21</v>
      </c>
      <c r="AE6" s="34">
        <v>22</v>
      </c>
      <c r="AF6" s="34">
        <v>23</v>
      </c>
      <c r="AG6" s="34">
        <v>24</v>
      </c>
      <c r="AH6" s="34">
        <v>25</v>
      </c>
      <c r="AI6" s="35"/>
      <c r="AJ6" s="14" t="s">
        <v>2</v>
      </c>
      <c r="AK6" s="40">
        <v>26</v>
      </c>
      <c r="AL6" s="34">
        <v>27</v>
      </c>
      <c r="AM6" s="34">
        <v>28</v>
      </c>
      <c r="AN6" s="34">
        <v>29</v>
      </c>
      <c r="AO6" s="43">
        <v>30</v>
      </c>
      <c r="AP6" s="41"/>
      <c r="AQ6" s="14" t="s">
        <v>2</v>
      </c>
      <c r="AR6" s="151">
        <v>31</v>
      </c>
      <c r="AS6" s="152">
        <v>32</v>
      </c>
      <c r="AT6" s="152">
        <v>33</v>
      </c>
      <c r="AU6" s="152">
        <v>34</v>
      </c>
      <c r="AV6" s="152">
        <v>35</v>
      </c>
      <c r="AW6" s="42"/>
      <c r="AX6" s="284"/>
      <c r="AY6" s="285"/>
      <c r="AZ6" s="275"/>
    </row>
    <row r="7" spans="1:51" ht="12.75">
      <c r="A7" s="127">
        <v>1</v>
      </c>
      <c r="B7" s="16" t="str">
        <f>'II voor'!C9</f>
        <v>V</v>
      </c>
      <c r="C7" s="37">
        <v>0</v>
      </c>
      <c r="D7" s="37">
        <v>2</v>
      </c>
      <c r="E7" s="37">
        <v>2</v>
      </c>
      <c r="F7" s="37">
        <v>0</v>
      </c>
      <c r="G7" s="44">
        <v>0</v>
      </c>
      <c r="H7" s="18">
        <f>SUM(C7:G7)</f>
        <v>4</v>
      </c>
      <c r="I7" s="36">
        <v>0</v>
      </c>
      <c r="J7" s="37">
        <v>2</v>
      </c>
      <c r="K7" s="37">
        <v>0</v>
      </c>
      <c r="L7" s="37">
        <v>0</v>
      </c>
      <c r="M7" s="37">
        <v>0</v>
      </c>
      <c r="N7" s="32">
        <f>SUM(I7:M7)</f>
        <v>2</v>
      </c>
      <c r="O7" s="18">
        <f>SUM(H7:M7)</f>
        <v>6</v>
      </c>
      <c r="P7" s="37">
        <v>2</v>
      </c>
      <c r="Q7" s="37">
        <v>0</v>
      </c>
      <c r="R7" s="37">
        <v>0</v>
      </c>
      <c r="S7" s="37">
        <v>0</v>
      </c>
      <c r="T7" s="37">
        <v>2</v>
      </c>
      <c r="U7" s="32">
        <f>SUM(P7:T7)</f>
        <v>4</v>
      </c>
      <c r="V7" s="18">
        <f>SUM(O7:T7)</f>
        <v>10</v>
      </c>
      <c r="W7" s="37">
        <v>2</v>
      </c>
      <c r="X7" s="37">
        <v>0</v>
      </c>
      <c r="Y7" s="37">
        <v>0</v>
      </c>
      <c r="Z7" s="37">
        <v>0</v>
      </c>
      <c r="AA7" s="37">
        <v>2</v>
      </c>
      <c r="AB7" s="32">
        <f>SUM(W7:AA7)</f>
        <v>4</v>
      </c>
      <c r="AC7" s="18">
        <f>SUM(V7:AA7)</f>
        <v>14</v>
      </c>
      <c r="AD7" s="37">
        <v>2</v>
      </c>
      <c r="AE7" s="37">
        <v>0</v>
      </c>
      <c r="AF7" s="37">
        <v>0</v>
      </c>
      <c r="AG7" s="37">
        <v>0</v>
      </c>
      <c r="AH7" s="37">
        <v>2</v>
      </c>
      <c r="AI7" s="32">
        <f>SUM(AD7:AH7)</f>
        <v>4</v>
      </c>
      <c r="AJ7" s="159">
        <f>SUM(AC7:AH7)</f>
        <v>18</v>
      </c>
      <c r="AK7" s="183">
        <v>2</v>
      </c>
      <c r="AL7" s="168">
        <v>2</v>
      </c>
      <c r="AM7" s="168">
        <v>2</v>
      </c>
      <c r="AN7" s="168">
        <v>0</v>
      </c>
      <c r="AO7" s="168">
        <v>2</v>
      </c>
      <c r="AP7" s="155">
        <f>SUM(AK7:AO7)</f>
        <v>8</v>
      </c>
      <c r="AQ7" s="108">
        <f aca="true" t="shared" si="0" ref="AQ7:AQ19">SUM(AJ7:AO7)</f>
        <v>26</v>
      </c>
      <c r="AR7" s="37">
        <v>0</v>
      </c>
      <c r="AS7" s="37">
        <v>0</v>
      </c>
      <c r="AT7" s="37">
        <v>2</v>
      </c>
      <c r="AU7" s="37">
        <v>2</v>
      </c>
      <c r="AV7" s="37">
        <v>0</v>
      </c>
      <c r="AW7" s="32">
        <f>SUM(AR7:AV7)</f>
        <v>4</v>
      </c>
      <c r="AX7" s="24">
        <f>AW7+AQ7</f>
        <v>30</v>
      </c>
      <c r="AY7" s="118">
        <f aca="true" t="shared" si="1" ref="AY7:AY19">IF(AX7=0,0,RANK(AX7,$AX$7:$AX$19))</f>
        <v>4</v>
      </c>
    </row>
    <row r="8" spans="1:62" ht="12.75">
      <c r="A8" s="127">
        <v>2</v>
      </c>
      <c r="B8" s="16" t="str">
        <f>'II voor'!C10</f>
        <v>Kiire Tigu</v>
      </c>
      <c r="C8" s="37">
        <v>0</v>
      </c>
      <c r="D8" s="37">
        <v>0</v>
      </c>
      <c r="E8" s="37">
        <v>0</v>
      </c>
      <c r="F8" s="37">
        <v>0</v>
      </c>
      <c r="G8" s="44">
        <v>0</v>
      </c>
      <c r="H8" s="18">
        <f aca="true" t="shared" si="2" ref="H8:H19">SUM(C8:G8)</f>
        <v>0</v>
      </c>
      <c r="I8" s="36">
        <v>0</v>
      </c>
      <c r="J8" s="37">
        <v>2</v>
      </c>
      <c r="K8" s="37">
        <v>0</v>
      </c>
      <c r="L8" s="37">
        <v>2</v>
      </c>
      <c r="M8" s="37">
        <v>0</v>
      </c>
      <c r="N8" s="32">
        <f aca="true" t="shared" si="3" ref="N8:N19">SUM(I8:M8)</f>
        <v>4</v>
      </c>
      <c r="O8" s="18">
        <f aca="true" t="shared" si="4" ref="O8:O19">SUM(H8:M8)</f>
        <v>4</v>
      </c>
      <c r="P8" s="37">
        <v>0</v>
      </c>
      <c r="Q8" s="37">
        <v>0</v>
      </c>
      <c r="R8" s="37">
        <v>0</v>
      </c>
      <c r="S8" s="37">
        <v>0</v>
      </c>
      <c r="T8" s="37">
        <v>2</v>
      </c>
      <c r="U8" s="32">
        <f aca="true" t="shared" si="5" ref="U8:U19">SUM(P8:T8)</f>
        <v>2</v>
      </c>
      <c r="V8" s="18">
        <f aca="true" t="shared" si="6" ref="V8:V19">SUM(O8:T8)</f>
        <v>6</v>
      </c>
      <c r="W8" s="37">
        <v>0</v>
      </c>
      <c r="X8" s="37">
        <v>0</v>
      </c>
      <c r="Y8" s="37">
        <v>0</v>
      </c>
      <c r="Z8" s="37">
        <v>2</v>
      </c>
      <c r="AA8" s="37">
        <v>2</v>
      </c>
      <c r="AB8" s="32">
        <f aca="true" t="shared" si="7" ref="AB8:AB19">SUM(W8:AA8)</f>
        <v>4</v>
      </c>
      <c r="AC8" s="18">
        <f aca="true" t="shared" si="8" ref="AC8:AC19">SUM(V8:AA8)</f>
        <v>10</v>
      </c>
      <c r="AD8" s="37">
        <v>2</v>
      </c>
      <c r="AE8" s="37">
        <v>0</v>
      </c>
      <c r="AF8" s="37">
        <v>0</v>
      </c>
      <c r="AG8" s="37">
        <v>0</v>
      </c>
      <c r="AH8" s="37">
        <v>2</v>
      </c>
      <c r="AI8" s="32">
        <f aca="true" t="shared" si="9" ref="AI8:AI19">SUM(AD8:AH8)</f>
        <v>4</v>
      </c>
      <c r="AJ8" s="18">
        <f aca="true" t="shared" si="10" ref="AJ8:AJ19">SUM(AC8:AH8)</f>
        <v>14</v>
      </c>
      <c r="AK8" s="184">
        <v>0</v>
      </c>
      <c r="AL8" s="170">
        <v>0</v>
      </c>
      <c r="AM8" s="170">
        <v>2</v>
      </c>
      <c r="AN8" s="170">
        <v>2</v>
      </c>
      <c r="AO8" s="170">
        <v>2</v>
      </c>
      <c r="AP8" s="161">
        <f aca="true" t="shared" si="11" ref="AP8:AP19">SUM(AK8:AO8)</f>
        <v>6</v>
      </c>
      <c r="AQ8" s="108">
        <f t="shared" si="0"/>
        <v>20</v>
      </c>
      <c r="AR8" s="37">
        <v>2</v>
      </c>
      <c r="AS8" s="37">
        <v>0</v>
      </c>
      <c r="AT8" s="37">
        <v>2</v>
      </c>
      <c r="AU8" s="37">
        <v>2</v>
      </c>
      <c r="AV8" s="37">
        <v>0</v>
      </c>
      <c r="AW8" s="32">
        <f aca="true" t="shared" si="12" ref="AW8:AW19">SUM(AR8:AV8)</f>
        <v>6</v>
      </c>
      <c r="AX8" s="24">
        <f aca="true" t="shared" si="13" ref="AX8:AX19">AW8+AQ8</f>
        <v>26</v>
      </c>
      <c r="AY8" s="118">
        <f t="shared" si="1"/>
        <v>5</v>
      </c>
      <c r="BB8" s="59"/>
      <c r="BC8" s="60"/>
      <c r="BD8" s="60"/>
      <c r="BE8" s="60"/>
      <c r="BF8" s="60"/>
      <c r="BG8" s="60"/>
      <c r="BH8" s="60"/>
      <c r="BI8" s="60"/>
      <c r="BJ8" s="60"/>
    </row>
    <row r="9" spans="1:54" s="232" customFormat="1" ht="8.25">
      <c r="A9" s="127">
        <v>3</v>
      </c>
      <c r="B9" s="220" t="str">
        <f>'II voor'!C11</f>
        <v>Festina Lente</v>
      </c>
      <c r="C9" s="221"/>
      <c r="D9" s="221"/>
      <c r="E9" s="221"/>
      <c r="F9" s="221"/>
      <c r="G9" s="222"/>
      <c r="H9" s="223">
        <f t="shared" si="2"/>
        <v>0</v>
      </c>
      <c r="I9" s="224"/>
      <c r="J9" s="221"/>
      <c r="K9" s="221"/>
      <c r="L9" s="221"/>
      <c r="M9" s="221"/>
      <c r="N9" s="225">
        <f t="shared" si="3"/>
        <v>0</v>
      </c>
      <c r="O9" s="223">
        <f t="shared" si="4"/>
        <v>0</v>
      </c>
      <c r="P9" s="221"/>
      <c r="Q9" s="221"/>
      <c r="R9" s="221"/>
      <c r="S9" s="221"/>
      <c r="T9" s="221"/>
      <c r="U9" s="225">
        <f t="shared" si="5"/>
        <v>0</v>
      </c>
      <c r="V9" s="223">
        <f t="shared" si="6"/>
        <v>0</v>
      </c>
      <c r="W9" s="221"/>
      <c r="X9" s="221"/>
      <c r="Y9" s="221"/>
      <c r="Z9" s="221"/>
      <c r="AA9" s="221"/>
      <c r="AB9" s="225">
        <f t="shared" si="7"/>
        <v>0</v>
      </c>
      <c r="AC9" s="223">
        <f t="shared" si="8"/>
        <v>0</v>
      </c>
      <c r="AD9" s="221"/>
      <c r="AE9" s="221"/>
      <c r="AF9" s="221"/>
      <c r="AG9" s="221"/>
      <c r="AH9" s="221"/>
      <c r="AI9" s="225">
        <f t="shared" si="9"/>
        <v>0</v>
      </c>
      <c r="AJ9" s="223">
        <f t="shared" si="10"/>
        <v>0</v>
      </c>
      <c r="AK9" s="226"/>
      <c r="AL9" s="227"/>
      <c r="AM9" s="227"/>
      <c r="AN9" s="227"/>
      <c r="AO9" s="227"/>
      <c r="AP9" s="228">
        <f t="shared" si="11"/>
        <v>0</v>
      </c>
      <c r="AQ9" s="229">
        <f t="shared" si="0"/>
        <v>0</v>
      </c>
      <c r="AR9" s="221"/>
      <c r="AS9" s="221"/>
      <c r="AT9" s="221"/>
      <c r="AU9" s="221"/>
      <c r="AV9" s="221"/>
      <c r="AW9" s="225">
        <f t="shared" si="12"/>
        <v>0</v>
      </c>
      <c r="AX9" s="230">
        <f t="shared" si="13"/>
        <v>0</v>
      </c>
      <c r="AY9" s="231">
        <f t="shared" si="1"/>
        <v>0</v>
      </c>
      <c r="BB9" s="233"/>
    </row>
    <row r="10" spans="1:62" ht="12.75">
      <c r="A10" s="127">
        <v>4</v>
      </c>
      <c r="B10" s="16" t="str">
        <f>'II voor'!C12</f>
        <v>Piret</v>
      </c>
      <c r="C10" s="37">
        <v>0</v>
      </c>
      <c r="D10" s="37">
        <v>0</v>
      </c>
      <c r="E10" s="37">
        <v>0</v>
      </c>
      <c r="F10" s="37">
        <v>0</v>
      </c>
      <c r="G10" s="44">
        <v>0</v>
      </c>
      <c r="H10" s="18">
        <f t="shared" si="2"/>
        <v>0</v>
      </c>
      <c r="I10" s="36">
        <v>0</v>
      </c>
      <c r="J10" s="37">
        <v>2</v>
      </c>
      <c r="K10" s="37">
        <v>0</v>
      </c>
      <c r="L10" s="37">
        <v>0</v>
      </c>
      <c r="M10" s="37">
        <v>0</v>
      </c>
      <c r="N10" s="32">
        <f t="shared" si="3"/>
        <v>2</v>
      </c>
      <c r="O10" s="18">
        <f t="shared" si="4"/>
        <v>2</v>
      </c>
      <c r="P10" s="37">
        <v>0</v>
      </c>
      <c r="Q10" s="37">
        <v>2</v>
      </c>
      <c r="R10" s="37">
        <v>0</v>
      </c>
      <c r="S10" s="37">
        <v>0</v>
      </c>
      <c r="T10" s="37">
        <v>0</v>
      </c>
      <c r="U10" s="32">
        <f t="shared" si="5"/>
        <v>2</v>
      </c>
      <c r="V10" s="18">
        <f t="shared" si="6"/>
        <v>4</v>
      </c>
      <c r="W10" s="37">
        <v>2</v>
      </c>
      <c r="X10" s="37">
        <v>2</v>
      </c>
      <c r="Y10" s="37">
        <v>0</v>
      </c>
      <c r="Z10" s="37">
        <v>2</v>
      </c>
      <c r="AA10" s="37">
        <v>2</v>
      </c>
      <c r="AB10" s="32">
        <f t="shared" si="7"/>
        <v>8</v>
      </c>
      <c r="AC10" s="18">
        <f t="shared" si="8"/>
        <v>12</v>
      </c>
      <c r="AD10" s="37">
        <v>2</v>
      </c>
      <c r="AE10" s="37">
        <v>0</v>
      </c>
      <c r="AF10" s="37">
        <v>0</v>
      </c>
      <c r="AG10" s="37">
        <v>0</v>
      </c>
      <c r="AH10" s="37">
        <v>2</v>
      </c>
      <c r="AI10" s="32">
        <f t="shared" si="9"/>
        <v>4</v>
      </c>
      <c r="AJ10" s="18">
        <f t="shared" si="10"/>
        <v>16</v>
      </c>
      <c r="AK10" s="184">
        <v>0</v>
      </c>
      <c r="AL10" s="170">
        <v>1</v>
      </c>
      <c r="AM10" s="170">
        <v>0</v>
      </c>
      <c r="AN10" s="170">
        <v>0</v>
      </c>
      <c r="AO10" s="170">
        <v>2</v>
      </c>
      <c r="AP10" s="161">
        <f t="shared" si="11"/>
        <v>3</v>
      </c>
      <c r="AQ10" s="108">
        <f t="shared" si="0"/>
        <v>19</v>
      </c>
      <c r="AR10" s="37">
        <v>2</v>
      </c>
      <c r="AS10" s="37">
        <v>0</v>
      </c>
      <c r="AT10" s="37">
        <v>2</v>
      </c>
      <c r="AU10" s="37">
        <v>2</v>
      </c>
      <c r="AV10" s="37">
        <v>0</v>
      </c>
      <c r="AW10" s="32">
        <f t="shared" si="12"/>
        <v>6</v>
      </c>
      <c r="AX10" s="24">
        <f t="shared" si="13"/>
        <v>25</v>
      </c>
      <c r="AY10" s="118">
        <f t="shared" si="1"/>
        <v>8</v>
      </c>
      <c r="BB10" s="59"/>
      <c r="BC10" s="60"/>
      <c r="BD10" s="60"/>
      <c r="BE10" s="60"/>
      <c r="BF10" s="60"/>
      <c r="BG10" s="60"/>
      <c r="BH10" s="60"/>
      <c r="BI10" s="60"/>
      <c r="BJ10" s="60"/>
    </row>
    <row r="11" spans="1:51" s="232" customFormat="1" ht="8.25">
      <c r="A11" s="127">
        <v>5</v>
      </c>
      <c r="B11" s="234" t="str">
        <f>'II voor'!C13</f>
        <v>Lindpriid</v>
      </c>
      <c r="C11" s="221"/>
      <c r="D11" s="221"/>
      <c r="E11" s="221"/>
      <c r="F11" s="221"/>
      <c r="G11" s="222"/>
      <c r="H11" s="235">
        <f t="shared" si="2"/>
        <v>0</v>
      </c>
      <c r="I11" s="224"/>
      <c r="J11" s="221"/>
      <c r="K11" s="221"/>
      <c r="L11" s="221"/>
      <c r="M11" s="221"/>
      <c r="N11" s="225">
        <f t="shared" si="3"/>
        <v>0</v>
      </c>
      <c r="O11" s="235">
        <f t="shared" si="4"/>
        <v>0</v>
      </c>
      <c r="P11" s="221"/>
      <c r="Q11" s="221"/>
      <c r="R11" s="221"/>
      <c r="S11" s="221"/>
      <c r="T11" s="221"/>
      <c r="U11" s="225">
        <f t="shared" si="5"/>
        <v>0</v>
      </c>
      <c r="V11" s="235">
        <f t="shared" si="6"/>
        <v>0</v>
      </c>
      <c r="W11" s="221"/>
      <c r="X11" s="221"/>
      <c r="Y11" s="221"/>
      <c r="Z11" s="221"/>
      <c r="AA11" s="221"/>
      <c r="AB11" s="225">
        <f t="shared" si="7"/>
        <v>0</v>
      </c>
      <c r="AC11" s="235">
        <f t="shared" si="8"/>
        <v>0</v>
      </c>
      <c r="AD11" s="221"/>
      <c r="AE11" s="221"/>
      <c r="AF11" s="221"/>
      <c r="AG11" s="221"/>
      <c r="AH11" s="221"/>
      <c r="AI11" s="225">
        <f t="shared" si="9"/>
        <v>0</v>
      </c>
      <c r="AJ11" s="235">
        <f t="shared" si="10"/>
        <v>0</v>
      </c>
      <c r="AK11" s="226"/>
      <c r="AL11" s="227"/>
      <c r="AM11" s="227"/>
      <c r="AN11" s="227"/>
      <c r="AO11" s="227"/>
      <c r="AP11" s="228">
        <f t="shared" si="11"/>
        <v>0</v>
      </c>
      <c r="AQ11" s="236">
        <f t="shared" si="0"/>
        <v>0</v>
      </c>
      <c r="AR11" s="221"/>
      <c r="AS11" s="221"/>
      <c r="AT11" s="221"/>
      <c r="AU11" s="221"/>
      <c r="AV11" s="221"/>
      <c r="AW11" s="225">
        <f t="shared" si="12"/>
        <v>0</v>
      </c>
      <c r="AX11" s="237">
        <f t="shared" si="13"/>
        <v>0</v>
      </c>
      <c r="AY11" s="231">
        <f t="shared" si="1"/>
        <v>0</v>
      </c>
    </row>
    <row r="12" spans="1:51" ht="12.75">
      <c r="A12" s="127">
        <v>6</v>
      </c>
      <c r="B12" s="16" t="str">
        <f>'II voor'!C14</f>
        <v>Nipitirid</v>
      </c>
      <c r="C12" s="37">
        <v>0</v>
      </c>
      <c r="D12" s="37">
        <v>0</v>
      </c>
      <c r="E12" s="37">
        <v>2</v>
      </c>
      <c r="F12" s="37">
        <v>2</v>
      </c>
      <c r="G12" s="44">
        <v>0</v>
      </c>
      <c r="H12" s="18">
        <f t="shared" si="2"/>
        <v>4</v>
      </c>
      <c r="I12" s="36">
        <v>0</v>
      </c>
      <c r="J12" s="37">
        <v>2</v>
      </c>
      <c r="K12" s="37">
        <v>0</v>
      </c>
      <c r="L12" s="37">
        <v>2</v>
      </c>
      <c r="M12" s="37">
        <v>2</v>
      </c>
      <c r="N12" s="32">
        <f t="shared" si="3"/>
        <v>6</v>
      </c>
      <c r="O12" s="18">
        <f t="shared" si="4"/>
        <v>10</v>
      </c>
      <c r="P12" s="37">
        <v>2</v>
      </c>
      <c r="Q12" s="37">
        <v>0</v>
      </c>
      <c r="R12" s="37">
        <v>0</v>
      </c>
      <c r="S12" s="37">
        <v>2</v>
      </c>
      <c r="T12" s="37">
        <v>2</v>
      </c>
      <c r="U12" s="32">
        <f t="shared" si="5"/>
        <v>6</v>
      </c>
      <c r="V12" s="18">
        <f t="shared" si="6"/>
        <v>16</v>
      </c>
      <c r="W12" s="37">
        <v>2</v>
      </c>
      <c r="X12" s="37">
        <v>2</v>
      </c>
      <c r="Y12" s="37">
        <v>0</v>
      </c>
      <c r="Z12" s="37">
        <v>0</v>
      </c>
      <c r="AA12" s="37">
        <v>0</v>
      </c>
      <c r="AB12" s="32">
        <f t="shared" si="7"/>
        <v>4</v>
      </c>
      <c r="AC12" s="18">
        <f t="shared" si="8"/>
        <v>20</v>
      </c>
      <c r="AD12" s="37">
        <v>2</v>
      </c>
      <c r="AE12" s="37">
        <v>0</v>
      </c>
      <c r="AF12" s="37">
        <v>0</v>
      </c>
      <c r="AG12" s="37">
        <v>2</v>
      </c>
      <c r="AH12" s="37">
        <v>2</v>
      </c>
      <c r="AI12" s="32">
        <f t="shared" si="9"/>
        <v>6</v>
      </c>
      <c r="AJ12" s="18">
        <f t="shared" si="10"/>
        <v>26</v>
      </c>
      <c r="AK12" s="184">
        <v>0</v>
      </c>
      <c r="AL12" s="170">
        <v>0</v>
      </c>
      <c r="AM12" s="170">
        <v>0</v>
      </c>
      <c r="AN12" s="170">
        <v>2</v>
      </c>
      <c r="AO12" s="170">
        <v>2</v>
      </c>
      <c r="AP12" s="161">
        <f t="shared" si="11"/>
        <v>4</v>
      </c>
      <c r="AQ12" s="108">
        <f t="shared" si="0"/>
        <v>30</v>
      </c>
      <c r="AR12" s="37">
        <v>2</v>
      </c>
      <c r="AS12" s="37">
        <v>0</v>
      </c>
      <c r="AT12" s="37">
        <v>2</v>
      </c>
      <c r="AU12" s="37">
        <v>2</v>
      </c>
      <c r="AV12" s="37">
        <v>0</v>
      </c>
      <c r="AW12" s="32">
        <f t="shared" si="12"/>
        <v>6</v>
      </c>
      <c r="AX12" s="24">
        <f t="shared" si="13"/>
        <v>36</v>
      </c>
      <c r="AY12" s="118">
        <f t="shared" si="1"/>
        <v>2</v>
      </c>
    </row>
    <row r="13" spans="1:51" ht="12.75">
      <c r="A13" s="127">
        <v>7</v>
      </c>
      <c r="B13" s="16" t="str">
        <f>'II voor'!C15</f>
        <v>Amneesia</v>
      </c>
      <c r="C13" s="37">
        <v>0</v>
      </c>
      <c r="D13" s="37">
        <v>0</v>
      </c>
      <c r="E13" s="37">
        <v>0</v>
      </c>
      <c r="F13" s="37">
        <v>0</v>
      </c>
      <c r="G13" s="44">
        <v>0</v>
      </c>
      <c r="H13" s="18">
        <f t="shared" si="2"/>
        <v>0</v>
      </c>
      <c r="I13" s="36">
        <v>0</v>
      </c>
      <c r="J13" s="37">
        <v>2</v>
      </c>
      <c r="K13" s="37">
        <v>0</v>
      </c>
      <c r="L13" s="37">
        <v>0</v>
      </c>
      <c r="M13" s="37">
        <v>0</v>
      </c>
      <c r="N13" s="32">
        <f t="shared" si="3"/>
        <v>2</v>
      </c>
      <c r="O13" s="18">
        <f t="shared" si="4"/>
        <v>2</v>
      </c>
      <c r="P13" s="37">
        <v>2</v>
      </c>
      <c r="Q13" s="37">
        <v>0</v>
      </c>
      <c r="R13" s="37">
        <v>0</v>
      </c>
      <c r="S13" s="37">
        <v>0</v>
      </c>
      <c r="T13" s="37">
        <v>2</v>
      </c>
      <c r="U13" s="32">
        <f t="shared" si="5"/>
        <v>4</v>
      </c>
      <c r="V13" s="18">
        <f t="shared" si="6"/>
        <v>6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2">
        <f t="shared" si="7"/>
        <v>0</v>
      </c>
      <c r="AC13" s="18">
        <f t="shared" si="8"/>
        <v>6</v>
      </c>
      <c r="AD13" s="37">
        <v>2</v>
      </c>
      <c r="AE13" s="37">
        <v>0</v>
      </c>
      <c r="AF13" s="37">
        <v>0</v>
      </c>
      <c r="AG13" s="37">
        <v>0</v>
      </c>
      <c r="AH13" s="37">
        <v>2</v>
      </c>
      <c r="AI13" s="32">
        <f t="shared" si="9"/>
        <v>4</v>
      </c>
      <c r="AJ13" s="18">
        <f t="shared" si="10"/>
        <v>10</v>
      </c>
      <c r="AK13" s="184">
        <v>0</v>
      </c>
      <c r="AL13" s="170">
        <v>0</v>
      </c>
      <c r="AM13" s="170">
        <v>0</v>
      </c>
      <c r="AN13" s="170">
        <v>0</v>
      </c>
      <c r="AO13" s="170">
        <v>2</v>
      </c>
      <c r="AP13" s="161">
        <f t="shared" si="11"/>
        <v>2</v>
      </c>
      <c r="AQ13" s="108">
        <f t="shared" si="0"/>
        <v>12</v>
      </c>
      <c r="AR13" s="37">
        <v>2</v>
      </c>
      <c r="AS13" s="37">
        <v>0</v>
      </c>
      <c r="AT13" s="37">
        <v>2</v>
      </c>
      <c r="AU13" s="37">
        <v>2</v>
      </c>
      <c r="AV13" s="37">
        <v>0</v>
      </c>
      <c r="AW13" s="32">
        <f t="shared" si="12"/>
        <v>6</v>
      </c>
      <c r="AX13" s="24">
        <f t="shared" si="13"/>
        <v>18</v>
      </c>
      <c r="AY13" s="118">
        <f t="shared" si="1"/>
        <v>10</v>
      </c>
    </row>
    <row r="14" spans="1:51" ht="12.75">
      <c r="A14" s="127">
        <v>8</v>
      </c>
      <c r="B14" s="16" t="str">
        <f>'II voor'!C16</f>
        <v>Kangru KEK</v>
      </c>
      <c r="C14" s="37">
        <v>0</v>
      </c>
      <c r="D14" s="37">
        <v>0</v>
      </c>
      <c r="E14" s="37">
        <v>2</v>
      </c>
      <c r="F14" s="37">
        <v>2</v>
      </c>
      <c r="G14" s="44">
        <v>0</v>
      </c>
      <c r="H14" s="18">
        <f t="shared" si="2"/>
        <v>4</v>
      </c>
      <c r="I14" s="36">
        <v>0</v>
      </c>
      <c r="J14" s="37">
        <v>2</v>
      </c>
      <c r="K14" s="37">
        <v>0</v>
      </c>
      <c r="L14" s="37">
        <v>0</v>
      </c>
      <c r="M14" s="37">
        <v>0</v>
      </c>
      <c r="N14" s="32">
        <f t="shared" si="3"/>
        <v>2</v>
      </c>
      <c r="O14" s="18">
        <f t="shared" si="4"/>
        <v>6</v>
      </c>
      <c r="P14" s="37">
        <v>2</v>
      </c>
      <c r="Q14" s="37">
        <v>0</v>
      </c>
      <c r="R14" s="37">
        <v>0</v>
      </c>
      <c r="S14" s="37">
        <v>0</v>
      </c>
      <c r="T14" s="37">
        <v>0</v>
      </c>
      <c r="U14" s="32">
        <f t="shared" si="5"/>
        <v>2</v>
      </c>
      <c r="V14" s="18">
        <f t="shared" si="6"/>
        <v>8</v>
      </c>
      <c r="W14" s="37">
        <v>2</v>
      </c>
      <c r="X14" s="37">
        <v>2</v>
      </c>
      <c r="Y14" s="37">
        <v>0</v>
      </c>
      <c r="Z14" s="37">
        <v>0</v>
      </c>
      <c r="AA14" s="37">
        <v>2</v>
      </c>
      <c r="AB14" s="32">
        <f t="shared" si="7"/>
        <v>6</v>
      </c>
      <c r="AC14" s="18">
        <f t="shared" si="8"/>
        <v>14</v>
      </c>
      <c r="AD14" s="37">
        <v>2</v>
      </c>
      <c r="AE14" s="37">
        <v>0</v>
      </c>
      <c r="AF14" s="37">
        <v>0</v>
      </c>
      <c r="AG14" s="37">
        <v>2</v>
      </c>
      <c r="AH14" s="37">
        <v>0</v>
      </c>
      <c r="AI14" s="32">
        <f t="shared" si="9"/>
        <v>4</v>
      </c>
      <c r="AJ14" s="18">
        <f t="shared" si="10"/>
        <v>18</v>
      </c>
      <c r="AK14" s="184">
        <v>0</v>
      </c>
      <c r="AL14" s="170">
        <v>1</v>
      </c>
      <c r="AM14" s="170">
        <v>2</v>
      </c>
      <c r="AN14" s="170">
        <v>2</v>
      </c>
      <c r="AO14" s="170">
        <v>2</v>
      </c>
      <c r="AP14" s="161">
        <f t="shared" si="11"/>
        <v>7</v>
      </c>
      <c r="AQ14" s="108">
        <f t="shared" si="0"/>
        <v>25</v>
      </c>
      <c r="AR14" s="37">
        <v>2</v>
      </c>
      <c r="AS14" s="37">
        <v>0</v>
      </c>
      <c r="AT14" s="37">
        <v>2</v>
      </c>
      <c r="AU14" s="37">
        <v>2</v>
      </c>
      <c r="AV14" s="37">
        <v>0</v>
      </c>
      <c r="AW14" s="32">
        <f t="shared" si="12"/>
        <v>6</v>
      </c>
      <c r="AX14" s="24">
        <f t="shared" si="13"/>
        <v>31</v>
      </c>
      <c r="AY14" s="118">
        <f t="shared" si="1"/>
        <v>3</v>
      </c>
    </row>
    <row r="15" spans="1:51" s="201" customFormat="1" ht="12.75">
      <c r="A15" s="127">
        <v>9</v>
      </c>
      <c r="B15" s="194" t="str">
        <f>'II voor'!C17</f>
        <v>Kiili Koor</v>
      </c>
      <c r="C15" s="168">
        <v>0</v>
      </c>
      <c r="D15" s="168">
        <v>2</v>
      </c>
      <c r="E15" s="168">
        <v>0</v>
      </c>
      <c r="F15" s="168">
        <v>0</v>
      </c>
      <c r="G15" s="195">
        <v>0</v>
      </c>
      <c r="H15" s="196">
        <f t="shared" si="2"/>
        <v>2</v>
      </c>
      <c r="I15" s="183">
        <v>0</v>
      </c>
      <c r="J15" s="168">
        <v>0</v>
      </c>
      <c r="K15" s="168">
        <v>0</v>
      </c>
      <c r="L15" s="168">
        <v>2</v>
      </c>
      <c r="M15" s="168">
        <v>2</v>
      </c>
      <c r="N15" s="167">
        <f t="shared" si="3"/>
        <v>4</v>
      </c>
      <c r="O15" s="196">
        <f t="shared" si="4"/>
        <v>6</v>
      </c>
      <c r="P15" s="168">
        <v>0</v>
      </c>
      <c r="Q15" s="168">
        <v>0</v>
      </c>
      <c r="R15" s="168">
        <v>0</v>
      </c>
      <c r="S15" s="168">
        <v>0</v>
      </c>
      <c r="T15" s="168">
        <v>2</v>
      </c>
      <c r="U15" s="167">
        <f t="shared" si="5"/>
        <v>2</v>
      </c>
      <c r="V15" s="196">
        <f t="shared" si="6"/>
        <v>8</v>
      </c>
      <c r="W15" s="168">
        <v>2</v>
      </c>
      <c r="X15" s="168">
        <v>0</v>
      </c>
      <c r="Y15" s="168">
        <v>0</v>
      </c>
      <c r="Z15" s="168">
        <v>0</v>
      </c>
      <c r="AA15" s="168">
        <v>2</v>
      </c>
      <c r="AB15" s="167">
        <f t="shared" si="7"/>
        <v>4</v>
      </c>
      <c r="AC15" s="196">
        <f t="shared" si="8"/>
        <v>12</v>
      </c>
      <c r="AD15" s="168">
        <v>2</v>
      </c>
      <c r="AE15" s="168">
        <v>0</v>
      </c>
      <c r="AF15" s="168">
        <v>0</v>
      </c>
      <c r="AG15" s="168">
        <v>0</v>
      </c>
      <c r="AH15" s="168">
        <v>0</v>
      </c>
      <c r="AI15" s="167">
        <f t="shared" si="9"/>
        <v>2</v>
      </c>
      <c r="AJ15" s="196">
        <f t="shared" si="10"/>
        <v>14</v>
      </c>
      <c r="AK15" s="184">
        <v>0</v>
      </c>
      <c r="AL15" s="170">
        <v>0</v>
      </c>
      <c r="AM15" s="170">
        <v>0</v>
      </c>
      <c r="AN15" s="170">
        <v>2</v>
      </c>
      <c r="AO15" s="170">
        <v>2</v>
      </c>
      <c r="AP15" s="197">
        <f t="shared" si="11"/>
        <v>4</v>
      </c>
      <c r="AQ15" s="198">
        <f t="shared" si="0"/>
        <v>18</v>
      </c>
      <c r="AR15" s="168">
        <v>2</v>
      </c>
      <c r="AS15" s="168">
        <v>0</v>
      </c>
      <c r="AT15" s="168">
        <v>2</v>
      </c>
      <c r="AU15" s="168">
        <v>2</v>
      </c>
      <c r="AV15" s="168">
        <v>0</v>
      </c>
      <c r="AW15" s="167">
        <f t="shared" si="12"/>
        <v>6</v>
      </c>
      <c r="AX15" s="199">
        <f t="shared" si="13"/>
        <v>24</v>
      </c>
      <c r="AY15" s="200">
        <f t="shared" si="1"/>
        <v>9</v>
      </c>
    </row>
    <row r="16" spans="1:51" s="62" customFormat="1" ht="12.75">
      <c r="A16" s="127">
        <v>10</v>
      </c>
      <c r="B16" s="16" t="str">
        <f>'II voor'!C18</f>
        <v>Värinad 12</v>
      </c>
      <c r="C16" s="37">
        <v>0</v>
      </c>
      <c r="D16" s="37">
        <v>0</v>
      </c>
      <c r="E16" s="37">
        <v>2</v>
      </c>
      <c r="F16" s="37">
        <v>0</v>
      </c>
      <c r="G16" s="44">
        <v>0</v>
      </c>
      <c r="H16" s="18">
        <f t="shared" si="2"/>
        <v>2</v>
      </c>
      <c r="I16" s="36">
        <v>0</v>
      </c>
      <c r="J16" s="37">
        <v>2</v>
      </c>
      <c r="K16" s="37">
        <v>0</v>
      </c>
      <c r="L16" s="37">
        <v>0</v>
      </c>
      <c r="M16" s="37">
        <v>2</v>
      </c>
      <c r="N16" s="32">
        <f t="shared" si="3"/>
        <v>4</v>
      </c>
      <c r="O16" s="18">
        <f t="shared" si="4"/>
        <v>6</v>
      </c>
      <c r="P16" s="37">
        <v>2</v>
      </c>
      <c r="Q16" s="37">
        <v>0</v>
      </c>
      <c r="R16" s="37">
        <v>0</v>
      </c>
      <c r="S16" s="37">
        <v>0</v>
      </c>
      <c r="T16" s="37">
        <v>2</v>
      </c>
      <c r="U16" s="32">
        <f t="shared" si="5"/>
        <v>4</v>
      </c>
      <c r="V16" s="18">
        <f t="shared" si="6"/>
        <v>10</v>
      </c>
      <c r="W16" s="37">
        <v>2</v>
      </c>
      <c r="X16" s="37">
        <v>2</v>
      </c>
      <c r="Y16" s="37">
        <v>0</v>
      </c>
      <c r="Z16" s="37">
        <v>0</v>
      </c>
      <c r="AA16" s="37">
        <v>0</v>
      </c>
      <c r="AB16" s="32">
        <f t="shared" si="7"/>
        <v>4</v>
      </c>
      <c r="AC16" s="18">
        <f t="shared" si="8"/>
        <v>14</v>
      </c>
      <c r="AD16" s="37">
        <v>2</v>
      </c>
      <c r="AE16" s="37">
        <v>0</v>
      </c>
      <c r="AF16" s="37">
        <v>0</v>
      </c>
      <c r="AG16" s="37">
        <v>0</v>
      </c>
      <c r="AH16" s="37">
        <v>0</v>
      </c>
      <c r="AI16" s="32">
        <f t="shared" si="9"/>
        <v>2</v>
      </c>
      <c r="AJ16" s="18">
        <f t="shared" si="10"/>
        <v>16</v>
      </c>
      <c r="AK16" s="184">
        <v>0</v>
      </c>
      <c r="AL16" s="170">
        <v>0</v>
      </c>
      <c r="AM16" s="170">
        <v>0</v>
      </c>
      <c r="AN16" s="170">
        <v>2</v>
      </c>
      <c r="AO16" s="170">
        <v>2</v>
      </c>
      <c r="AP16" s="161">
        <f t="shared" si="11"/>
        <v>4</v>
      </c>
      <c r="AQ16" s="108">
        <f t="shared" si="0"/>
        <v>20</v>
      </c>
      <c r="AR16" s="37">
        <v>2</v>
      </c>
      <c r="AS16" s="37">
        <v>2</v>
      </c>
      <c r="AT16" s="37">
        <v>2</v>
      </c>
      <c r="AU16" s="37">
        <v>0</v>
      </c>
      <c r="AV16" s="37">
        <v>0</v>
      </c>
      <c r="AW16" s="32">
        <f t="shared" si="12"/>
        <v>6</v>
      </c>
      <c r="AX16" s="24">
        <f t="shared" si="13"/>
        <v>26</v>
      </c>
      <c r="AY16" s="118">
        <f t="shared" si="1"/>
        <v>5</v>
      </c>
    </row>
    <row r="17" spans="1:51" s="232" customFormat="1" ht="8.25">
      <c r="A17" s="127">
        <v>11</v>
      </c>
      <c r="B17" s="234" t="str">
        <f>'II voor'!C19</f>
        <v>-</v>
      </c>
      <c r="C17" s="221"/>
      <c r="D17" s="221"/>
      <c r="E17" s="221"/>
      <c r="F17" s="221"/>
      <c r="G17" s="222"/>
      <c r="H17" s="235">
        <f t="shared" si="2"/>
        <v>0</v>
      </c>
      <c r="I17" s="224"/>
      <c r="J17" s="221"/>
      <c r="K17" s="221"/>
      <c r="L17" s="221"/>
      <c r="M17" s="221"/>
      <c r="N17" s="225">
        <f t="shared" si="3"/>
        <v>0</v>
      </c>
      <c r="O17" s="235">
        <f t="shared" si="4"/>
        <v>0</v>
      </c>
      <c r="P17" s="221"/>
      <c r="Q17" s="221"/>
      <c r="R17" s="221"/>
      <c r="S17" s="221"/>
      <c r="T17" s="221"/>
      <c r="U17" s="225">
        <f t="shared" si="5"/>
        <v>0</v>
      </c>
      <c r="V17" s="235">
        <f t="shared" si="6"/>
        <v>0</v>
      </c>
      <c r="W17" s="221"/>
      <c r="X17" s="221"/>
      <c r="Y17" s="221"/>
      <c r="Z17" s="221"/>
      <c r="AA17" s="221"/>
      <c r="AB17" s="225">
        <f t="shared" si="7"/>
        <v>0</v>
      </c>
      <c r="AC17" s="235">
        <f t="shared" si="8"/>
        <v>0</v>
      </c>
      <c r="AD17" s="221"/>
      <c r="AE17" s="221"/>
      <c r="AF17" s="221"/>
      <c r="AG17" s="221"/>
      <c r="AH17" s="221"/>
      <c r="AI17" s="225">
        <f t="shared" si="9"/>
        <v>0</v>
      </c>
      <c r="AJ17" s="235">
        <f t="shared" si="10"/>
        <v>0</v>
      </c>
      <c r="AK17" s="226"/>
      <c r="AL17" s="227"/>
      <c r="AM17" s="227"/>
      <c r="AN17" s="227"/>
      <c r="AO17" s="227"/>
      <c r="AP17" s="228">
        <f t="shared" si="11"/>
        <v>0</v>
      </c>
      <c r="AQ17" s="236">
        <f t="shared" si="0"/>
        <v>0</v>
      </c>
      <c r="AR17" s="221"/>
      <c r="AS17" s="221"/>
      <c r="AT17" s="221"/>
      <c r="AU17" s="221"/>
      <c r="AV17" s="221"/>
      <c r="AW17" s="225">
        <f t="shared" si="12"/>
        <v>0</v>
      </c>
      <c r="AX17" s="237">
        <f t="shared" si="13"/>
        <v>0</v>
      </c>
      <c r="AY17" s="231">
        <f t="shared" si="1"/>
        <v>0</v>
      </c>
    </row>
    <row r="18" spans="1:51" ht="12.75">
      <c r="A18" s="127">
        <v>12</v>
      </c>
      <c r="B18" s="16" t="str">
        <f>'II voor'!C20</f>
        <v>Lihtne variant</v>
      </c>
      <c r="C18" s="37">
        <v>0</v>
      </c>
      <c r="D18" s="37">
        <v>0</v>
      </c>
      <c r="E18" s="37">
        <v>2</v>
      </c>
      <c r="F18" s="37">
        <v>0</v>
      </c>
      <c r="G18" s="44">
        <v>2</v>
      </c>
      <c r="H18" s="18">
        <f t="shared" si="2"/>
        <v>4</v>
      </c>
      <c r="I18" s="36">
        <v>0</v>
      </c>
      <c r="J18" s="37">
        <v>2</v>
      </c>
      <c r="K18" s="37">
        <v>0</v>
      </c>
      <c r="L18" s="37">
        <v>2</v>
      </c>
      <c r="M18" s="37">
        <v>0</v>
      </c>
      <c r="N18" s="32">
        <f t="shared" si="3"/>
        <v>4</v>
      </c>
      <c r="O18" s="18">
        <f t="shared" si="4"/>
        <v>8</v>
      </c>
      <c r="P18" s="37">
        <v>2</v>
      </c>
      <c r="Q18" s="37">
        <v>0</v>
      </c>
      <c r="R18" s="37">
        <v>0</v>
      </c>
      <c r="S18" s="37">
        <v>0</v>
      </c>
      <c r="T18" s="37">
        <v>2</v>
      </c>
      <c r="U18" s="32">
        <f t="shared" si="5"/>
        <v>4</v>
      </c>
      <c r="V18" s="18">
        <f t="shared" si="6"/>
        <v>12</v>
      </c>
      <c r="W18" s="37">
        <v>2</v>
      </c>
      <c r="X18" s="37">
        <v>2</v>
      </c>
      <c r="Y18" s="37">
        <v>0</v>
      </c>
      <c r="Z18" s="37">
        <v>0</v>
      </c>
      <c r="AA18" s="37">
        <v>0</v>
      </c>
      <c r="AB18" s="32">
        <f t="shared" si="7"/>
        <v>4</v>
      </c>
      <c r="AC18" s="18">
        <f t="shared" si="8"/>
        <v>16</v>
      </c>
      <c r="AD18" s="37">
        <v>2</v>
      </c>
      <c r="AE18" s="37">
        <v>0</v>
      </c>
      <c r="AF18" s="37">
        <v>0</v>
      </c>
      <c r="AG18" s="37">
        <v>0</v>
      </c>
      <c r="AH18" s="37">
        <v>0</v>
      </c>
      <c r="AI18" s="32">
        <f t="shared" si="9"/>
        <v>2</v>
      </c>
      <c r="AJ18" s="18">
        <f t="shared" si="10"/>
        <v>18</v>
      </c>
      <c r="AK18" s="184">
        <v>0</v>
      </c>
      <c r="AL18" s="170">
        <v>0</v>
      </c>
      <c r="AM18" s="170">
        <v>0</v>
      </c>
      <c r="AN18" s="170">
        <v>0</v>
      </c>
      <c r="AO18" s="170">
        <v>2</v>
      </c>
      <c r="AP18" s="161">
        <f t="shared" si="11"/>
        <v>2</v>
      </c>
      <c r="AQ18" s="108">
        <f t="shared" si="0"/>
        <v>20</v>
      </c>
      <c r="AR18" s="37">
        <v>2</v>
      </c>
      <c r="AS18" s="37">
        <v>0</v>
      </c>
      <c r="AT18" s="37">
        <v>2</v>
      </c>
      <c r="AU18" s="37">
        <v>2</v>
      </c>
      <c r="AV18" s="37">
        <v>0</v>
      </c>
      <c r="AW18" s="32">
        <f t="shared" si="12"/>
        <v>6</v>
      </c>
      <c r="AX18" s="24">
        <f t="shared" si="13"/>
        <v>26</v>
      </c>
      <c r="AY18" s="118">
        <f t="shared" si="1"/>
        <v>5</v>
      </c>
    </row>
    <row r="19" spans="1:51" ht="12.75">
      <c r="A19" s="127">
        <v>13</v>
      </c>
      <c r="B19" s="16" t="str">
        <f>'II voor'!C21</f>
        <v>Paprika</v>
      </c>
      <c r="C19" s="37">
        <v>0</v>
      </c>
      <c r="D19" s="37">
        <v>0</v>
      </c>
      <c r="E19" s="37">
        <v>0</v>
      </c>
      <c r="F19" s="37">
        <v>2</v>
      </c>
      <c r="G19" s="44">
        <v>0</v>
      </c>
      <c r="H19" s="18">
        <f t="shared" si="2"/>
        <v>2</v>
      </c>
      <c r="I19" s="36">
        <v>0</v>
      </c>
      <c r="J19" s="37">
        <v>2</v>
      </c>
      <c r="K19" s="37">
        <v>2</v>
      </c>
      <c r="L19" s="37">
        <v>2</v>
      </c>
      <c r="M19" s="37">
        <v>0</v>
      </c>
      <c r="N19" s="32">
        <f t="shared" si="3"/>
        <v>6</v>
      </c>
      <c r="O19" s="18">
        <f t="shared" si="4"/>
        <v>8</v>
      </c>
      <c r="P19" s="37">
        <v>2</v>
      </c>
      <c r="Q19" s="37">
        <v>0</v>
      </c>
      <c r="R19" s="37">
        <v>0</v>
      </c>
      <c r="S19" s="37">
        <v>2</v>
      </c>
      <c r="T19" s="37">
        <v>2</v>
      </c>
      <c r="U19" s="32">
        <f t="shared" si="5"/>
        <v>6</v>
      </c>
      <c r="V19" s="18">
        <f t="shared" si="6"/>
        <v>14</v>
      </c>
      <c r="W19" s="37">
        <v>0</v>
      </c>
      <c r="X19" s="37">
        <v>2</v>
      </c>
      <c r="Y19" s="37">
        <v>0</v>
      </c>
      <c r="Z19" s="37">
        <v>0</v>
      </c>
      <c r="AA19" s="37">
        <v>2</v>
      </c>
      <c r="AB19" s="32">
        <f t="shared" si="7"/>
        <v>4</v>
      </c>
      <c r="AC19" s="18">
        <f t="shared" si="8"/>
        <v>18</v>
      </c>
      <c r="AD19" s="37">
        <v>2</v>
      </c>
      <c r="AE19" s="37">
        <v>0</v>
      </c>
      <c r="AF19" s="37">
        <v>0</v>
      </c>
      <c r="AG19" s="37">
        <v>2</v>
      </c>
      <c r="AH19" s="37">
        <v>2</v>
      </c>
      <c r="AI19" s="32">
        <f t="shared" si="9"/>
        <v>6</v>
      </c>
      <c r="AJ19" s="18">
        <f t="shared" si="10"/>
        <v>24</v>
      </c>
      <c r="AK19" s="184">
        <v>0</v>
      </c>
      <c r="AL19" s="170">
        <v>2</v>
      </c>
      <c r="AM19" s="170">
        <v>2</v>
      </c>
      <c r="AN19" s="170">
        <v>2</v>
      </c>
      <c r="AO19" s="170">
        <v>2</v>
      </c>
      <c r="AP19" s="161">
        <f t="shared" si="11"/>
        <v>8</v>
      </c>
      <c r="AQ19" s="108">
        <f t="shared" si="0"/>
        <v>32</v>
      </c>
      <c r="AR19" s="37">
        <v>2</v>
      </c>
      <c r="AS19" s="37">
        <v>2</v>
      </c>
      <c r="AT19" s="37">
        <v>2</v>
      </c>
      <c r="AU19" s="37">
        <v>2</v>
      </c>
      <c r="AV19" s="37">
        <v>0</v>
      </c>
      <c r="AW19" s="32">
        <f t="shared" si="12"/>
        <v>8</v>
      </c>
      <c r="AX19" s="24">
        <f t="shared" si="13"/>
        <v>40</v>
      </c>
      <c r="AY19" s="118">
        <f t="shared" si="1"/>
        <v>1</v>
      </c>
    </row>
    <row r="20" spans="1:51" ht="12.75">
      <c r="A20" s="117"/>
      <c r="B20" s="103"/>
      <c r="C20" s="116"/>
      <c r="D20" s="116"/>
      <c r="E20" s="116"/>
      <c r="F20" s="116"/>
      <c r="G20" s="116"/>
      <c r="H20" s="104"/>
      <c r="I20" s="116"/>
      <c r="J20" s="116"/>
      <c r="K20" s="116"/>
      <c r="L20" s="116"/>
      <c r="M20" s="116"/>
      <c r="N20" s="116"/>
      <c r="O20" s="104"/>
      <c r="P20" s="116"/>
      <c r="Q20" s="116"/>
      <c r="R20" s="116"/>
      <c r="S20" s="116"/>
      <c r="T20" s="116"/>
      <c r="U20" s="116"/>
      <c r="V20" s="104"/>
      <c r="W20" s="116"/>
      <c r="X20" s="116"/>
      <c r="Y20" s="116"/>
      <c r="Z20" s="116"/>
      <c r="AA20" s="116"/>
      <c r="AB20" s="116"/>
      <c r="AC20" s="104"/>
      <c r="AD20" s="116"/>
      <c r="AE20" s="116"/>
      <c r="AF20" s="116"/>
      <c r="AG20" s="116"/>
      <c r="AH20" s="116"/>
      <c r="AI20" s="116"/>
      <c r="AJ20" s="104"/>
      <c r="AK20" s="104"/>
      <c r="AL20" s="104"/>
      <c r="AM20" s="104"/>
      <c r="AN20" s="104"/>
      <c r="AO20" s="104"/>
      <c r="AP20" s="104"/>
      <c r="AQ20" s="104"/>
      <c r="AR20" s="116"/>
      <c r="AS20" s="116"/>
      <c r="AT20" s="116"/>
      <c r="AU20" s="116"/>
      <c r="AV20" s="116"/>
      <c r="AW20" s="116"/>
      <c r="AX20" s="104"/>
      <c r="AY20" s="57"/>
    </row>
    <row r="21" ht="13.5" thickBot="1"/>
    <row r="22" spans="1:9" ht="12.75">
      <c r="A22" s="286" t="s">
        <v>1</v>
      </c>
      <c r="B22" s="263" t="s">
        <v>0</v>
      </c>
      <c r="C22" s="20" t="s">
        <v>12</v>
      </c>
      <c r="D22" s="20" t="s">
        <v>13</v>
      </c>
      <c r="E22" s="20" t="s">
        <v>14</v>
      </c>
      <c r="F22" s="20" t="s">
        <v>16</v>
      </c>
      <c r="G22" s="20" t="s">
        <v>6</v>
      </c>
      <c r="H22" s="172" t="s">
        <v>29</v>
      </c>
      <c r="I22" s="29" t="s">
        <v>21</v>
      </c>
    </row>
    <row r="23" spans="1:9" ht="13.5" thickBot="1">
      <c r="A23" s="287"/>
      <c r="B23" s="264"/>
      <c r="C23" s="21" t="s">
        <v>10</v>
      </c>
      <c r="D23" s="21" t="s">
        <v>10</v>
      </c>
      <c r="E23" s="21" t="s">
        <v>10</v>
      </c>
      <c r="F23" s="21" t="s">
        <v>10</v>
      </c>
      <c r="G23" s="21" t="s">
        <v>10</v>
      </c>
      <c r="H23" s="173" t="s">
        <v>10</v>
      </c>
      <c r="I23" s="30" t="s">
        <v>3</v>
      </c>
    </row>
    <row r="24" spans="1:17" ht="13.5" thickBot="1">
      <c r="A24" s="120">
        <v>1</v>
      </c>
      <c r="B24" s="50" t="str">
        <f aca="true" t="shared" si="14" ref="B24:B36">B7</f>
        <v>V</v>
      </c>
      <c r="C24" s="28">
        <f>'I voor'!AY9</f>
        <v>27</v>
      </c>
      <c r="D24" s="10">
        <f>'II voor'!AY9</f>
        <v>27</v>
      </c>
      <c r="E24" s="10">
        <f>'III voor'!AX7</f>
        <v>26</v>
      </c>
      <c r="F24" s="10">
        <f>'IV voor'!AX7</f>
        <v>27</v>
      </c>
      <c r="G24" s="10">
        <f>'V voor'!AX7</f>
        <v>33</v>
      </c>
      <c r="H24" s="175">
        <f aca="true" t="shared" si="15" ref="H24:H36">AX7</f>
        <v>30</v>
      </c>
      <c r="I24" s="76">
        <f>SUM(C24:H24)</f>
        <v>170</v>
      </c>
      <c r="J24" s="290">
        <f aca="true" t="shared" si="16" ref="J24:J36">IF(I24=0,0,RANK(I24,$I$24:$I$36))</f>
        <v>6</v>
      </c>
      <c r="K24" s="291"/>
      <c r="M24" s="55"/>
      <c r="P24" s="56"/>
      <c r="Q24" s="75"/>
    </row>
    <row r="25" spans="1:17" ht="13.5" thickBot="1">
      <c r="A25" s="120">
        <v>2</v>
      </c>
      <c r="B25" s="50" t="str">
        <f t="shared" si="14"/>
        <v>Kiire Tigu</v>
      </c>
      <c r="C25" s="81">
        <f>'I voor'!AY10</f>
        <v>23</v>
      </c>
      <c r="D25" s="2">
        <f>'II voor'!AY10</f>
        <v>36</v>
      </c>
      <c r="E25" s="2">
        <f>'III voor'!AX8</f>
        <v>30</v>
      </c>
      <c r="F25" s="2">
        <f>'IV voor'!AX8</f>
        <v>34</v>
      </c>
      <c r="G25" s="2">
        <f>'V voor'!AX8</f>
        <v>30</v>
      </c>
      <c r="H25" s="176">
        <f t="shared" si="15"/>
        <v>26</v>
      </c>
      <c r="I25" s="76">
        <f aca="true" t="shared" si="17" ref="I25:I36">SUM(C25:H25)</f>
        <v>179</v>
      </c>
      <c r="J25" s="290">
        <f t="shared" si="16"/>
        <v>4</v>
      </c>
      <c r="K25" s="291"/>
      <c r="M25" s="55"/>
      <c r="P25" s="56"/>
      <c r="Q25" s="75"/>
    </row>
    <row r="26" spans="1:17" ht="13.5" thickBot="1">
      <c r="A26" s="120">
        <v>3</v>
      </c>
      <c r="B26" s="50" t="str">
        <f t="shared" si="14"/>
        <v>Festina Lente</v>
      </c>
      <c r="C26" s="81">
        <f>'I voor'!AY11</f>
        <v>16</v>
      </c>
      <c r="D26" s="2">
        <f>'II voor'!AY11</f>
        <v>15</v>
      </c>
      <c r="E26" s="2">
        <f>'III voor'!AX9</f>
        <v>14</v>
      </c>
      <c r="F26" s="2">
        <f>'IV voor'!AX9</f>
        <v>0</v>
      </c>
      <c r="G26" s="2">
        <f>'V voor'!AX9</f>
        <v>19</v>
      </c>
      <c r="H26" s="176">
        <f t="shared" si="15"/>
        <v>0</v>
      </c>
      <c r="I26" s="76">
        <f t="shared" si="17"/>
        <v>64</v>
      </c>
      <c r="J26" s="290">
        <f t="shared" si="16"/>
        <v>11</v>
      </c>
      <c r="K26" s="291"/>
      <c r="M26" s="55"/>
      <c r="P26" s="56"/>
      <c r="Q26" s="75"/>
    </row>
    <row r="27" spans="1:17" ht="13.5" thickBot="1">
      <c r="A27" s="120">
        <v>4</v>
      </c>
      <c r="B27" s="50" t="str">
        <f t="shared" si="14"/>
        <v>Piret</v>
      </c>
      <c r="C27" s="81">
        <f>'I voor'!AY12</f>
        <v>28</v>
      </c>
      <c r="D27" s="2">
        <f>'II voor'!AY12</f>
        <v>28</v>
      </c>
      <c r="E27" s="2">
        <f>'III voor'!AX10</f>
        <v>28</v>
      </c>
      <c r="F27" s="2">
        <f>'IV voor'!AX10</f>
        <v>35</v>
      </c>
      <c r="G27" s="2">
        <f>'V voor'!AX10</f>
        <v>31</v>
      </c>
      <c r="H27" s="176">
        <f t="shared" si="15"/>
        <v>25</v>
      </c>
      <c r="I27" s="76">
        <f t="shared" si="17"/>
        <v>175</v>
      </c>
      <c r="J27" s="290">
        <f t="shared" si="16"/>
        <v>5</v>
      </c>
      <c r="K27" s="291"/>
      <c r="M27" s="55"/>
      <c r="P27" s="56"/>
      <c r="Q27" s="75"/>
    </row>
    <row r="28" spans="1:17" ht="13.5" thickBot="1">
      <c r="A28" s="120">
        <v>5</v>
      </c>
      <c r="B28" s="50" t="str">
        <f t="shared" si="14"/>
        <v>Lindpriid</v>
      </c>
      <c r="C28" s="81">
        <f>'I voor'!AY13</f>
        <v>11</v>
      </c>
      <c r="D28" s="2">
        <f>'II voor'!AY13</f>
        <v>27</v>
      </c>
      <c r="E28" s="2">
        <f>'III voor'!AX11</f>
        <v>26</v>
      </c>
      <c r="F28" s="2">
        <f>'IV voor'!AX11</f>
        <v>0</v>
      </c>
      <c r="G28" s="2">
        <f>'V voor'!AX11</f>
        <v>0</v>
      </c>
      <c r="H28" s="176">
        <f t="shared" si="15"/>
        <v>0</v>
      </c>
      <c r="I28" s="76">
        <f t="shared" si="17"/>
        <v>64</v>
      </c>
      <c r="J28" s="290">
        <f t="shared" si="16"/>
        <v>11</v>
      </c>
      <c r="K28" s="291"/>
      <c r="M28" s="55"/>
      <c r="P28" s="56"/>
      <c r="Q28" s="75"/>
    </row>
    <row r="29" spans="1:17" ht="13.5" thickBot="1">
      <c r="A29" s="120">
        <v>6</v>
      </c>
      <c r="B29" s="50" t="str">
        <f t="shared" si="14"/>
        <v>Nipitirid</v>
      </c>
      <c r="C29" s="81">
        <f>'I voor'!AY14</f>
        <v>28</v>
      </c>
      <c r="D29" s="2">
        <f>'II voor'!AY14</f>
        <v>33</v>
      </c>
      <c r="E29" s="2">
        <f>'III voor'!AX12</f>
        <v>34</v>
      </c>
      <c r="F29" s="2">
        <f>'IV voor'!AX12</f>
        <v>34</v>
      </c>
      <c r="G29" s="2">
        <f>'V voor'!AX12</f>
        <v>37</v>
      </c>
      <c r="H29" s="176">
        <f t="shared" si="15"/>
        <v>36</v>
      </c>
      <c r="I29" s="76">
        <f t="shared" si="17"/>
        <v>202</v>
      </c>
      <c r="J29" s="290">
        <f t="shared" si="16"/>
        <v>3</v>
      </c>
      <c r="K29" s="291"/>
      <c r="M29" s="55"/>
      <c r="P29" s="56"/>
      <c r="Q29" s="75"/>
    </row>
    <row r="30" spans="1:24" ht="13.5" thickBot="1">
      <c r="A30" s="120">
        <v>7</v>
      </c>
      <c r="B30" s="50" t="str">
        <f t="shared" si="14"/>
        <v>Amneesia</v>
      </c>
      <c r="C30" s="81">
        <f>'I voor'!AY15</f>
        <v>21</v>
      </c>
      <c r="D30" s="2">
        <f>'II voor'!AY15</f>
        <v>30</v>
      </c>
      <c r="E30" s="2">
        <f>'III voor'!AX13</f>
        <v>20</v>
      </c>
      <c r="F30" s="2">
        <f>'IV voor'!AX13</f>
        <v>22</v>
      </c>
      <c r="G30" s="2">
        <f>'V voor'!AX13</f>
        <v>25</v>
      </c>
      <c r="H30" s="176">
        <f t="shared" si="15"/>
        <v>18</v>
      </c>
      <c r="I30" s="76">
        <f t="shared" si="17"/>
        <v>136</v>
      </c>
      <c r="J30" s="290">
        <f t="shared" si="16"/>
        <v>10</v>
      </c>
      <c r="K30" s="291"/>
      <c r="M30" s="55"/>
      <c r="P30" s="56"/>
      <c r="Q30" s="75"/>
      <c r="T30" s="31"/>
      <c r="U30" s="31"/>
      <c r="V30" s="31"/>
      <c r="W30" s="31"/>
      <c r="X30" s="31"/>
    </row>
    <row r="31" spans="1:24" ht="13.5" thickBot="1">
      <c r="A31" s="120">
        <v>8</v>
      </c>
      <c r="B31" s="50" t="str">
        <f t="shared" si="14"/>
        <v>Kangru KEK</v>
      </c>
      <c r="C31" s="81">
        <f>'I voor'!AY16</f>
        <v>31</v>
      </c>
      <c r="D31" s="2">
        <f>'II voor'!AY16</f>
        <v>42</v>
      </c>
      <c r="E31" s="2">
        <f>'III voor'!AX14</f>
        <v>34</v>
      </c>
      <c r="F31" s="2">
        <f>'IV voor'!AX14</f>
        <v>35</v>
      </c>
      <c r="G31" s="2">
        <f>'V voor'!AX14</f>
        <v>30</v>
      </c>
      <c r="H31" s="176">
        <f t="shared" si="15"/>
        <v>31</v>
      </c>
      <c r="I31" s="76">
        <f t="shared" si="17"/>
        <v>203</v>
      </c>
      <c r="J31" s="290">
        <f t="shared" si="16"/>
        <v>2</v>
      </c>
      <c r="K31" s="291"/>
      <c r="M31" s="55"/>
      <c r="P31" s="56"/>
      <c r="Q31" s="75"/>
      <c r="T31" s="22"/>
      <c r="U31" s="22"/>
      <c r="V31" s="22"/>
      <c r="W31" s="22"/>
      <c r="X31" s="22"/>
    </row>
    <row r="32" spans="1:24" s="62" customFormat="1" ht="13.5" thickBot="1">
      <c r="A32" s="120">
        <v>9</v>
      </c>
      <c r="B32" s="50" t="str">
        <f t="shared" si="14"/>
        <v>Kiili Koor</v>
      </c>
      <c r="C32" s="81">
        <f>'I voor'!AY17</f>
        <v>23</v>
      </c>
      <c r="D32" s="2">
        <f>'II voor'!AY17</f>
        <v>35</v>
      </c>
      <c r="E32" s="2">
        <f>'III voor'!AX15</f>
        <v>37</v>
      </c>
      <c r="F32" s="2">
        <f>'IV voor'!AX15</f>
        <v>29</v>
      </c>
      <c r="G32" s="2">
        <f>'V voor'!AX15</f>
        <v>0</v>
      </c>
      <c r="H32" s="176">
        <f t="shared" si="15"/>
        <v>24</v>
      </c>
      <c r="I32" s="76">
        <f t="shared" si="17"/>
        <v>148</v>
      </c>
      <c r="J32" s="290">
        <f t="shared" si="16"/>
        <v>8</v>
      </c>
      <c r="K32" s="291"/>
      <c r="M32" s="121"/>
      <c r="P32" s="122"/>
      <c r="Q32" s="123"/>
      <c r="T32" s="124"/>
      <c r="U32" s="124"/>
      <c r="V32" s="124"/>
      <c r="W32" s="124"/>
      <c r="X32" s="124"/>
    </row>
    <row r="33" spans="1:24" s="62" customFormat="1" ht="13.5" thickBot="1">
      <c r="A33" s="120">
        <v>10</v>
      </c>
      <c r="B33" s="50" t="str">
        <f t="shared" si="14"/>
        <v>Värinad 12</v>
      </c>
      <c r="C33" s="81">
        <f>'I voor'!AY18</f>
        <v>20</v>
      </c>
      <c r="D33" s="2">
        <f>'II voor'!AY18</f>
        <v>26</v>
      </c>
      <c r="E33" s="2">
        <f>'III voor'!AX16</f>
        <v>25</v>
      </c>
      <c r="F33" s="2">
        <f>'IV voor'!AX16</f>
        <v>33</v>
      </c>
      <c r="G33" s="2">
        <f>'V voor'!AX16</f>
        <v>35</v>
      </c>
      <c r="H33" s="176">
        <f t="shared" si="15"/>
        <v>26</v>
      </c>
      <c r="I33" s="76">
        <f t="shared" si="17"/>
        <v>165</v>
      </c>
      <c r="J33" s="290">
        <f t="shared" si="16"/>
        <v>7</v>
      </c>
      <c r="K33" s="291"/>
      <c r="M33" s="121"/>
      <c r="P33" s="122"/>
      <c r="Q33" s="123"/>
      <c r="T33" s="124"/>
      <c r="U33" s="124"/>
      <c r="V33" s="124"/>
      <c r="W33" s="124"/>
      <c r="X33" s="124"/>
    </row>
    <row r="34" spans="1:24" s="62" customFormat="1" ht="13.5" thickBot="1">
      <c r="A34" s="120">
        <v>11</v>
      </c>
      <c r="B34" s="50" t="str">
        <f t="shared" si="14"/>
        <v>-</v>
      </c>
      <c r="C34" s="81">
        <f>'I voor'!AY19</f>
        <v>0</v>
      </c>
      <c r="D34" s="2">
        <f>'II voor'!AY19</f>
        <v>0</v>
      </c>
      <c r="E34" s="2">
        <f>'III voor'!AX17</f>
        <v>0</v>
      </c>
      <c r="F34" s="2">
        <f>'IV voor'!AX17</f>
        <v>0</v>
      </c>
      <c r="G34" s="2">
        <f>'V voor'!AX17</f>
        <v>0</v>
      </c>
      <c r="H34" s="176">
        <f t="shared" si="15"/>
        <v>0</v>
      </c>
      <c r="I34" s="76">
        <f t="shared" si="17"/>
        <v>0</v>
      </c>
      <c r="J34" s="290">
        <f t="shared" si="16"/>
        <v>0</v>
      </c>
      <c r="K34" s="291"/>
      <c r="M34" s="121"/>
      <c r="P34" s="122"/>
      <c r="Q34" s="123"/>
      <c r="T34" s="124"/>
      <c r="U34" s="124"/>
      <c r="V34" s="124"/>
      <c r="W34" s="124"/>
      <c r="X34" s="124"/>
    </row>
    <row r="35" spans="1:24" ht="13.5" thickBot="1">
      <c r="A35" s="120">
        <v>12</v>
      </c>
      <c r="B35" s="50" t="str">
        <f t="shared" si="14"/>
        <v>Lihtne variant</v>
      </c>
      <c r="C35" s="81">
        <f>'I voor'!AY20</f>
        <v>0</v>
      </c>
      <c r="D35" s="2">
        <f>'II voor'!AY20</f>
        <v>30</v>
      </c>
      <c r="E35" s="2">
        <f>'III voor'!AX18</f>
        <v>30</v>
      </c>
      <c r="F35" s="2">
        <f>'IV voor'!AX18</f>
        <v>27</v>
      </c>
      <c r="G35" s="2">
        <f>'V voor'!AX18</f>
        <v>27</v>
      </c>
      <c r="H35" s="176">
        <f t="shared" si="15"/>
        <v>26</v>
      </c>
      <c r="I35" s="76">
        <f t="shared" si="17"/>
        <v>140</v>
      </c>
      <c r="J35" s="290">
        <f t="shared" si="16"/>
        <v>9</v>
      </c>
      <c r="K35" s="291"/>
      <c r="M35" s="55"/>
      <c r="P35" s="56"/>
      <c r="Q35" s="75"/>
      <c r="T35" s="31"/>
      <c r="U35" s="31"/>
      <c r="V35" s="31"/>
      <c r="W35" s="31"/>
      <c r="X35" s="31"/>
    </row>
    <row r="36" spans="1:24" ht="13.5" thickBot="1">
      <c r="A36" s="120">
        <v>13</v>
      </c>
      <c r="B36" s="50" t="str">
        <f t="shared" si="14"/>
        <v>Paprika</v>
      </c>
      <c r="C36" s="81">
        <f>'I voor'!AY21</f>
        <v>33</v>
      </c>
      <c r="D36" s="2">
        <f>'II voor'!AY21</f>
        <v>39</v>
      </c>
      <c r="E36" s="2">
        <f>'III voor'!AX19</f>
        <v>36</v>
      </c>
      <c r="F36" s="2">
        <f>'IV voor'!AX19</f>
        <v>42</v>
      </c>
      <c r="G36" s="2">
        <f>'V voor'!AX19</f>
        <v>46</v>
      </c>
      <c r="H36" s="176">
        <f t="shared" si="15"/>
        <v>40</v>
      </c>
      <c r="I36" s="177">
        <f t="shared" si="17"/>
        <v>236</v>
      </c>
      <c r="J36" s="290">
        <f t="shared" si="16"/>
        <v>1</v>
      </c>
      <c r="K36" s="291"/>
      <c r="M36" s="55"/>
      <c r="P36" s="56"/>
      <c r="Q36" s="75"/>
      <c r="T36" s="31"/>
      <c r="U36" s="31"/>
      <c r="V36" s="31"/>
      <c r="W36" s="31"/>
      <c r="X36" s="31"/>
    </row>
    <row r="37" spans="1:24" ht="12.75">
      <c r="A37" s="117"/>
      <c r="B37" s="103"/>
      <c r="C37" s="126"/>
      <c r="D37" s="69"/>
      <c r="E37" s="69"/>
      <c r="F37" s="69"/>
      <c r="G37" s="69"/>
      <c r="H37" s="119"/>
      <c r="I37" s="57"/>
      <c r="M37" s="55"/>
      <c r="P37" s="56"/>
      <c r="Q37" s="75"/>
      <c r="T37" s="31"/>
      <c r="U37" s="31"/>
      <c r="V37" s="31"/>
      <c r="W37" s="31"/>
      <c r="X37" s="31"/>
    </row>
    <row r="38" spans="2:17" ht="13.5" thickBot="1">
      <c r="B38" s="125" t="s">
        <v>26</v>
      </c>
      <c r="H38" s="101"/>
      <c r="I38" s="55"/>
      <c r="M38" s="55"/>
      <c r="P38" s="56"/>
      <c r="Q38" s="75"/>
    </row>
    <row r="39" spans="1:13" ht="13.5" thickBot="1">
      <c r="A39" s="62">
        <v>1</v>
      </c>
      <c r="B39" s="125" t="str">
        <f aca="true" t="shared" si="18" ref="B39:H39">B24</f>
        <v>V</v>
      </c>
      <c r="C39">
        <f t="shared" si="18"/>
        <v>27</v>
      </c>
      <c r="D39">
        <f t="shared" si="18"/>
        <v>27</v>
      </c>
      <c r="F39">
        <f t="shared" si="18"/>
        <v>27</v>
      </c>
      <c r="G39">
        <f t="shared" si="18"/>
        <v>33</v>
      </c>
      <c r="H39">
        <f t="shared" si="18"/>
        <v>30</v>
      </c>
      <c r="I39" s="76">
        <f>SUM(C39:H39)</f>
        <v>144</v>
      </c>
      <c r="J39" s="273">
        <f>IF(I39=0,0,RANK(I39,$I$39:$I$51))</f>
        <v>8</v>
      </c>
      <c r="K39" s="274"/>
      <c r="L39" s="274"/>
      <c r="M39" s="55"/>
    </row>
    <row r="40" spans="1:12" ht="13.5" thickBot="1">
      <c r="A40" s="62">
        <v>2</v>
      </c>
      <c r="B40" s="125" t="str">
        <f aca="true" t="shared" si="19" ref="B40:H40">B25</f>
        <v>Kiire Tigu</v>
      </c>
      <c r="D40">
        <f t="shared" si="19"/>
        <v>36</v>
      </c>
      <c r="E40">
        <f t="shared" si="19"/>
        <v>30</v>
      </c>
      <c r="F40">
        <f t="shared" si="19"/>
        <v>34</v>
      </c>
      <c r="G40">
        <f t="shared" si="19"/>
        <v>30</v>
      </c>
      <c r="H40">
        <f t="shared" si="19"/>
        <v>26</v>
      </c>
      <c r="I40" s="76">
        <f aca="true" t="shared" si="20" ref="I40:I51">SUM(C40:H40)</f>
        <v>156</v>
      </c>
      <c r="J40" s="273">
        <f aca="true" t="shared" si="21" ref="J40:J51">IF(I40=0,0,RANK(I40,$I$39:$I$51))</f>
        <v>4</v>
      </c>
      <c r="K40" s="274"/>
      <c r="L40" s="274"/>
    </row>
    <row r="41" spans="1:12" ht="13.5" thickBot="1">
      <c r="A41" s="62">
        <v>3</v>
      </c>
      <c r="B41" s="125" t="str">
        <f aca="true" t="shared" si="22" ref="B41:H41">B26</f>
        <v>Festina Lente</v>
      </c>
      <c r="C41">
        <f t="shared" si="22"/>
        <v>16</v>
      </c>
      <c r="D41">
        <f t="shared" si="22"/>
        <v>15</v>
      </c>
      <c r="E41">
        <f t="shared" si="22"/>
        <v>14</v>
      </c>
      <c r="G41">
        <f t="shared" si="22"/>
        <v>19</v>
      </c>
      <c r="H41">
        <f t="shared" si="22"/>
        <v>0</v>
      </c>
      <c r="I41" s="76">
        <f t="shared" si="20"/>
        <v>64</v>
      </c>
      <c r="J41" s="273">
        <f t="shared" si="21"/>
        <v>11</v>
      </c>
      <c r="K41" s="274"/>
      <c r="L41" s="274"/>
    </row>
    <row r="42" spans="1:12" ht="13.5" thickBot="1">
      <c r="A42" s="62">
        <v>4</v>
      </c>
      <c r="B42" s="125" t="str">
        <f aca="true" t="shared" si="23" ref="B42:G42">B27</f>
        <v>Piret</v>
      </c>
      <c r="C42">
        <f t="shared" si="23"/>
        <v>28</v>
      </c>
      <c r="D42">
        <f t="shared" si="23"/>
        <v>28</v>
      </c>
      <c r="E42">
        <f t="shared" si="23"/>
        <v>28</v>
      </c>
      <c r="F42">
        <f t="shared" si="23"/>
        <v>35</v>
      </c>
      <c r="G42">
        <f t="shared" si="23"/>
        <v>31</v>
      </c>
      <c r="I42" s="76">
        <f t="shared" si="20"/>
        <v>150</v>
      </c>
      <c r="J42" s="273">
        <f t="shared" si="21"/>
        <v>5</v>
      </c>
      <c r="K42" s="274"/>
      <c r="L42" s="274"/>
    </row>
    <row r="43" spans="1:12" ht="13.5" thickBot="1">
      <c r="A43" s="62">
        <v>5</v>
      </c>
      <c r="B43" s="125" t="str">
        <f aca="true" t="shared" si="24" ref="B43:G43">B28</f>
        <v>Lindpriid</v>
      </c>
      <c r="C43">
        <f t="shared" si="24"/>
        <v>11</v>
      </c>
      <c r="D43">
        <f t="shared" si="24"/>
        <v>27</v>
      </c>
      <c r="E43">
        <f t="shared" si="24"/>
        <v>26</v>
      </c>
      <c r="F43">
        <f t="shared" si="24"/>
        <v>0</v>
      </c>
      <c r="G43">
        <f t="shared" si="24"/>
        <v>0</v>
      </c>
      <c r="I43" s="76">
        <f t="shared" si="20"/>
        <v>64</v>
      </c>
      <c r="J43" s="273">
        <f t="shared" si="21"/>
        <v>11</v>
      </c>
      <c r="K43" s="274"/>
      <c r="L43" s="274"/>
    </row>
    <row r="44" spans="1:12" ht="13.5" thickBot="1">
      <c r="A44" s="62">
        <v>6</v>
      </c>
      <c r="B44" s="125" t="str">
        <f aca="true" t="shared" si="25" ref="B44:H44">B29</f>
        <v>Nipitirid</v>
      </c>
      <c r="D44">
        <f t="shared" si="25"/>
        <v>33</v>
      </c>
      <c r="E44">
        <f t="shared" si="25"/>
        <v>34</v>
      </c>
      <c r="F44">
        <f t="shared" si="25"/>
        <v>34</v>
      </c>
      <c r="G44">
        <f t="shared" si="25"/>
        <v>37</v>
      </c>
      <c r="H44">
        <f t="shared" si="25"/>
        <v>36</v>
      </c>
      <c r="I44" s="76">
        <f t="shared" si="20"/>
        <v>174</v>
      </c>
      <c r="J44" s="273">
        <f t="shared" si="21"/>
        <v>2</v>
      </c>
      <c r="K44" s="274"/>
      <c r="L44" s="274"/>
    </row>
    <row r="45" spans="1:12" ht="13.5" thickBot="1">
      <c r="A45" s="62">
        <v>7</v>
      </c>
      <c r="B45" s="125" t="str">
        <f aca="true" t="shared" si="26" ref="B45:G45">B30</f>
        <v>Amneesia</v>
      </c>
      <c r="C45">
        <f t="shared" si="26"/>
        <v>21</v>
      </c>
      <c r="D45">
        <f t="shared" si="26"/>
        <v>30</v>
      </c>
      <c r="E45">
        <f t="shared" si="26"/>
        <v>20</v>
      </c>
      <c r="F45">
        <f t="shared" si="26"/>
        <v>22</v>
      </c>
      <c r="G45">
        <f t="shared" si="26"/>
        <v>25</v>
      </c>
      <c r="I45" s="76">
        <f t="shared" si="20"/>
        <v>118</v>
      </c>
      <c r="J45" s="273">
        <f t="shared" si="21"/>
        <v>10</v>
      </c>
      <c r="K45" s="274"/>
      <c r="L45" s="274"/>
    </row>
    <row r="46" spans="1:12" ht="13.5" thickBot="1">
      <c r="A46" s="62">
        <v>8</v>
      </c>
      <c r="B46" s="125" t="str">
        <f aca="true" t="shared" si="27" ref="B46:H46">B31</f>
        <v>Kangru KEK</v>
      </c>
      <c r="C46">
        <f t="shared" si="27"/>
        <v>31</v>
      </c>
      <c r="D46">
        <f t="shared" si="27"/>
        <v>42</v>
      </c>
      <c r="E46">
        <f t="shared" si="27"/>
        <v>34</v>
      </c>
      <c r="F46">
        <f t="shared" si="27"/>
        <v>35</v>
      </c>
      <c r="H46">
        <f t="shared" si="27"/>
        <v>31</v>
      </c>
      <c r="I46" s="76">
        <f t="shared" si="20"/>
        <v>173</v>
      </c>
      <c r="J46" s="273">
        <f t="shared" si="21"/>
        <v>3</v>
      </c>
      <c r="K46" s="274"/>
      <c r="L46" s="274"/>
    </row>
    <row r="47" spans="1:12" s="62" customFormat="1" ht="13.5" thickBot="1">
      <c r="A47" s="62">
        <v>9</v>
      </c>
      <c r="B47" s="125" t="str">
        <f aca="true" t="shared" si="28" ref="B47:H47">B32</f>
        <v>Kiili Koor</v>
      </c>
      <c r="C47">
        <f t="shared" si="28"/>
        <v>23</v>
      </c>
      <c r="D47">
        <f t="shared" si="28"/>
        <v>35</v>
      </c>
      <c r="E47">
        <f t="shared" si="28"/>
        <v>37</v>
      </c>
      <c r="F47">
        <f t="shared" si="28"/>
        <v>29</v>
      </c>
      <c r="G47"/>
      <c r="H47">
        <f t="shared" si="28"/>
        <v>24</v>
      </c>
      <c r="I47" s="76">
        <f t="shared" si="20"/>
        <v>148</v>
      </c>
      <c r="J47" s="273">
        <f t="shared" si="21"/>
        <v>6</v>
      </c>
      <c r="K47" s="274"/>
      <c r="L47" s="274"/>
    </row>
    <row r="48" spans="1:12" s="62" customFormat="1" ht="13.5" thickBot="1">
      <c r="A48" s="62">
        <v>10</v>
      </c>
      <c r="B48" s="125" t="str">
        <f aca="true" t="shared" si="29" ref="B48:H48">B33</f>
        <v>Värinad 12</v>
      </c>
      <c r="C48"/>
      <c r="D48">
        <f t="shared" si="29"/>
        <v>26</v>
      </c>
      <c r="E48">
        <f t="shared" si="29"/>
        <v>25</v>
      </c>
      <c r="F48">
        <f t="shared" si="29"/>
        <v>33</v>
      </c>
      <c r="G48">
        <f t="shared" si="29"/>
        <v>35</v>
      </c>
      <c r="H48">
        <f t="shared" si="29"/>
        <v>26</v>
      </c>
      <c r="I48" s="76">
        <f t="shared" si="20"/>
        <v>145</v>
      </c>
      <c r="J48" s="273">
        <f t="shared" si="21"/>
        <v>7</v>
      </c>
      <c r="K48" s="274"/>
      <c r="L48" s="274"/>
    </row>
    <row r="49" spans="1:12" ht="13.5" thickBot="1">
      <c r="A49" s="62">
        <v>11</v>
      </c>
      <c r="B49" s="125" t="str">
        <f aca="true" t="shared" si="30" ref="B49:H49">B34</f>
        <v>-</v>
      </c>
      <c r="C49">
        <f t="shared" si="30"/>
        <v>0</v>
      </c>
      <c r="D49">
        <f t="shared" si="30"/>
        <v>0</v>
      </c>
      <c r="E49">
        <f t="shared" si="30"/>
        <v>0</v>
      </c>
      <c r="F49">
        <f t="shared" si="30"/>
        <v>0</v>
      </c>
      <c r="G49">
        <f t="shared" si="30"/>
        <v>0</v>
      </c>
      <c r="H49">
        <f t="shared" si="30"/>
        <v>0</v>
      </c>
      <c r="I49" s="76">
        <f t="shared" si="20"/>
        <v>0</v>
      </c>
      <c r="J49" s="273">
        <f t="shared" si="21"/>
        <v>0</v>
      </c>
      <c r="K49" s="274"/>
      <c r="L49" s="274"/>
    </row>
    <row r="50" spans="1:12" ht="13.5" thickBot="1">
      <c r="A50" s="62">
        <v>12</v>
      </c>
      <c r="B50" s="125" t="str">
        <f aca="true" t="shared" si="31" ref="B50:H50">B35</f>
        <v>Lihtne variant</v>
      </c>
      <c r="D50">
        <f t="shared" si="31"/>
        <v>30</v>
      </c>
      <c r="E50">
        <f t="shared" si="31"/>
        <v>30</v>
      </c>
      <c r="F50">
        <f t="shared" si="31"/>
        <v>27</v>
      </c>
      <c r="G50">
        <f t="shared" si="31"/>
        <v>27</v>
      </c>
      <c r="H50">
        <f t="shared" si="31"/>
        <v>26</v>
      </c>
      <c r="I50" s="76">
        <f t="shared" si="20"/>
        <v>140</v>
      </c>
      <c r="J50" s="273">
        <f t="shared" si="21"/>
        <v>9</v>
      </c>
      <c r="K50" s="274"/>
      <c r="L50" s="274"/>
    </row>
    <row r="51" spans="1:12" ht="12.75">
      <c r="A51" s="62">
        <v>13</v>
      </c>
      <c r="B51" s="125" t="str">
        <f aca="true" t="shared" si="32" ref="B51:H51">B36</f>
        <v>Paprika</v>
      </c>
      <c r="D51">
        <f t="shared" si="32"/>
        <v>39</v>
      </c>
      <c r="E51">
        <f t="shared" si="32"/>
        <v>36</v>
      </c>
      <c r="F51">
        <f t="shared" si="32"/>
        <v>42</v>
      </c>
      <c r="G51">
        <f t="shared" si="32"/>
        <v>46</v>
      </c>
      <c r="H51">
        <f t="shared" si="32"/>
        <v>40</v>
      </c>
      <c r="I51" s="76">
        <f t="shared" si="20"/>
        <v>203</v>
      </c>
      <c r="J51" s="273">
        <f t="shared" si="21"/>
        <v>1</v>
      </c>
      <c r="K51" s="274"/>
      <c r="L51" s="274"/>
    </row>
  </sheetData>
  <sheetProtection/>
  <mergeCells count="36">
    <mergeCell ref="J50:L50"/>
    <mergeCell ref="J51:L51"/>
    <mergeCell ref="AY5:AY6"/>
    <mergeCell ref="AZ5:AZ6"/>
    <mergeCell ref="A22:A23"/>
    <mergeCell ref="B22:B23"/>
    <mergeCell ref="J24:K24"/>
    <mergeCell ref="J25:K25"/>
    <mergeCell ref="J26:K26"/>
    <mergeCell ref="J27:K27"/>
    <mergeCell ref="D2:T2"/>
    <mergeCell ref="D3:T3"/>
    <mergeCell ref="D4:T4"/>
    <mergeCell ref="A5:A6"/>
    <mergeCell ref="B5:B6"/>
    <mergeCell ref="AX5:AX6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9:L39"/>
    <mergeCell ref="J40:L40"/>
    <mergeCell ref="J41:L41"/>
    <mergeCell ref="J47:L47"/>
    <mergeCell ref="J48:L48"/>
    <mergeCell ref="J49:L49"/>
    <mergeCell ref="J42:L42"/>
    <mergeCell ref="J43:L43"/>
    <mergeCell ref="J45:L45"/>
    <mergeCell ref="J44:L44"/>
    <mergeCell ref="J46:L46"/>
  </mergeCells>
  <printOptions/>
  <pageMargins left="0.75" right="0.75" top="1" bottom="1" header="0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J51"/>
  <sheetViews>
    <sheetView zoomScale="115" zoomScaleNormal="115" zoomScalePageLayoutView="0" workbookViewId="0" topLeftCell="A1">
      <pane xSplit="2" topLeftCell="C1" activePane="topRight" state="frozen"/>
      <selection pane="topLeft" activeCell="A1" sqref="A1"/>
      <selection pane="topRight" activeCell="C52" sqref="C52"/>
    </sheetView>
  </sheetViews>
  <sheetFormatPr defaultColWidth="9.140625" defaultRowHeight="12.75"/>
  <cols>
    <col min="1" max="1" width="2.00390625" style="62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0" width="4.57421875" style="0" customWidth="1"/>
    <col min="11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44" t="str">
        <f>'I voor'!D4:T4</f>
        <v>KIILI MNEMO 2011-2012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4:20" ht="15">
      <c r="D3" s="255">
        <v>40986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4:52" ht="9" customHeight="1" thickBot="1"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AX4" s="22"/>
      <c r="AY4" s="22"/>
      <c r="AZ4" s="22"/>
    </row>
    <row r="5" spans="1:52" ht="18.75" customHeight="1">
      <c r="A5" s="288" t="s">
        <v>1</v>
      </c>
      <c r="B5" s="269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80" t="s">
        <v>35</v>
      </c>
      <c r="AY5" s="278" t="s">
        <v>4</v>
      </c>
      <c r="AZ5" s="275"/>
    </row>
    <row r="6" spans="1:52" ht="13.5" thickBot="1">
      <c r="A6" s="289"/>
      <c r="B6" s="270"/>
      <c r="C6" s="33">
        <v>1</v>
      </c>
      <c r="D6" s="34">
        <v>2</v>
      </c>
      <c r="E6" s="34">
        <v>3</v>
      </c>
      <c r="F6" s="34">
        <v>4</v>
      </c>
      <c r="G6" s="43">
        <v>5</v>
      </c>
      <c r="H6" s="14" t="s">
        <v>2</v>
      </c>
      <c r="I6" s="33">
        <v>6</v>
      </c>
      <c r="J6" s="34">
        <v>7</v>
      </c>
      <c r="K6" s="34">
        <v>8</v>
      </c>
      <c r="L6" s="34">
        <v>9</v>
      </c>
      <c r="M6" s="34">
        <v>10</v>
      </c>
      <c r="N6" s="35"/>
      <c r="O6" s="14" t="s">
        <v>2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5"/>
      <c r="V6" s="14" t="s">
        <v>2</v>
      </c>
      <c r="W6" s="34">
        <v>16</v>
      </c>
      <c r="X6" s="34">
        <v>17</v>
      </c>
      <c r="Y6" s="34">
        <v>18</v>
      </c>
      <c r="Z6" s="34">
        <v>19</v>
      </c>
      <c r="AA6" s="34">
        <v>20</v>
      </c>
      <c r="AB6" s="35"/>
      <c r="AC6" s="14" t="s">
        <v>2</v>
      </c>
      <c r="AD6" s="34">
        <v>21</v>
      </c>
      <c r="AE6" s="34">
        <v>22</v>
      </c>
      <c r="AF6" s="34">
        <v>23</v>
      </c>
      <c r="AG6" s="34">
        <v>24</v>
      </c>
      <c r="AH6" s="34">
        <v>25</v>
      </c>
      <c r="AI6" s="35"/>
      <c r="AJ6" s="14" t="s">
        <v>2</v>
      </c>
      <c r="AK6" s="40">
        <v>26</v>
      </c>
      <c r="AL6" s="34">
        <v>27</v>
      </c>
      <c r="AM6" s="34">
        <v>28</v>
      </c>
      <c r="AN6" s="34">
        <v>29</v>
      </c>
      <c r="AO6" s="43">
        <v>30</v>
      </c>
      <c r="AP6" s="41"/>
      <c r="AQ6" s="14" t="s">
        <v>2</v>
      </c>
      <c r="AR6" s="151">
        <v>31</v>
      </c>
      <c r="AS6" s="152">
        <v>32</v>
      </c>
      <c r="AT6" s="152">
        <v>33</v>
      </c>
      <c r="AU6" s="152">
        <v>34</v>
      </c>
      <c r="AV6" s="152">
        <v>35</v>
      </c>
      <c r="AW6" s="42"/>
      <c r="AX6" s="284"/>
      <c r="AY6" s="285"/>
      <c r="AZ6" s="275"/>
    </row>
    <row r="7" spans="1:51" ht="12.75">
      <c r="A7" s="127">
        <v>1</v>
      </c>
      <c r="B7" s="16" t="str">
        <f>'II voor'!C9</f>
        <v>V</v>
      </c>
      <c r="C7" s="37">
        <v>0</v>
      </c>
      <c r="D7" s="37">
        <v>2</v>
      </c>
      <c r="E7" s="37">
        <v>2</v>
      </c>
      <c r="F7" s="37">
        <v>0</v>
      </c>
      <c r="G7" s="44">
        <v>2</v>
      </c>
      <c r="H7" s="18">
        <f>SUM(C7:G7)</f>
        <v>6</v>
      </c>
      <c r="I7" s="36">
        <v>2</v>
      </c>
      <c r="J7" s="37">
        <v>0</v>
      </c>
      <c r="K7" s="37">
        <v>0</v>
      </c>
      <c r="L7" s="37">
        <v>2</v>
      </c>
      <c r="M7" s="37">
        <v>1</v>
      </c>
      <c r="N7" s="32">
        <f>SUM(I7:M7)</f>
        <v>5</v>
      </c>
      <c r="O7" s="18">
        <f>SUM(H7:M7)</f>
        <v>11</v>
      </c>
      <c r="P7" s="37">
        <v>2</v>
      </c>
      <c r="Q7" s="37">
        <v>2</v>
      </c>
      <c r="R7" s="37">
        <v>0</v>
      </c>
      <c r="S7" s="37">
        <v>2</v>
      </c>
      <c r="T7" s="37">
        <v>2</v>
      </c>
      <c r="U7" s="32">
        <f>SUM(P7:T7)</f>
        <v>8</v>
      </c>
      <c r="V7" s="18">
        <f>SUM(O7:T7)</f>
        <v>19</v>
      </c>
      <c r="W7" s="37">
        <v>0</v>
      </c>
      <c r="X7" s="37">
        <v>0</v>
      </c>
      <c r="Y7" s="37">
        <v>0</v>
      </c>
      <c r="Z7" s="37">
        <v>2</v>
      </c>
      <c r="AA7" s="37">
        <v>0</v>
      </c>
      <c r="AB7" s="32">
        <f>SUM(W7:AA7)</f>
        <v>2</v>
      </c>
      <c r="AC7" s="18">
        <f>SUM(V7:AA7)</f>
        <v>21</v>
      </c>
      <c r="AD7" s="37">
        <v>0</v>
      </c>
      <c r="AE7" s="37">
        <v>0</v>
      </c>
      <c r="AF7" s="37">
        <v>2</v>
      </c>
      <c r="AG7" s="37">
        <v>0</v>
      </c>
      <c r="AH7" s="37">
        <v>2</v>
      </c>
      <c r="AI7" s="32">
        <f>SUM(AD7:AH7)</f>
        <v>4</v>
      </c>
      <c r="AJ7" s="159">
        <f>SUM(AC7:AH7)</f>
        <v>25</v>
      </c>
      <c r="AK7" s="157">
        <v>2</v>
      </c>
      <c r="AL7" s="148">
        <v>2</v>
      </c>
      <c r="AM7" s="148">
        <v>2</v>
      </c>
      <c r="AN7" s="148">
        <v>2</v>
      </c>
      <c r="AO7" s="148">
        <v>1</v>
      </c>
      <c r="AP7" s="155">
        <f>SUM(AK7:AO7)</f>
        <v>9</v>
      </c>
      <c r="AQ7" s="108">
        <f aca="true" t="shared" si="0" ref="AQ7:AQ19">SUM(AJ7:AO7)</f>
        <v>34</v>
      </c>
      <c r="AR7" s="37">
        <v>2</v>
      </c>
      <c r="AS7" s="37">
        <v>2</v>
      </c>
      <c r="AT7" s="37">
        <v>0</v>
      </c>
      <c r="AU7" s="37">
        <v>0</v>
      </c>
      <c r="AV7" s="37">
        <v>0</v>
      </c>
      <c r="AW7" s="32">
        <f>SUM(AR7:AV7)</f>
        <v>4</v>
      </c>
      <c r="AX7" s="24">
        <f>AW7+AQ7</f>
        <v>38</v>
      </c>
      <c r="AY7" s="118">
        <f aca="true" t="shared" si="1" ref="AY7:AY19">IF(AX7=0,0,RANK(AX7,$AX$7:$AX$19))</f>
        <v>4</v>
      </c>
    </row>
    <row r="8" spans="1:62" ht="12.75">
      <c r="A8" s="127">
        <v>2</v>
      </c>
      <c r="B8" s="16" t="str">
        <f>'II voor'!C10</f>
        <v>Kiire Tigu</v>
      </c>
      <c r="C8" s="37">
        <v>0</v>
      </c>
      <c r="D8" s="37">
        <v>0</v>
      </c>
      <c r="E8" s="37">
        <v>0</v>
      </c>
      <c r="F8" s="37">
        <v>0</v>
      </c>
      <c r="G8" s="44">
        <v>2</v>
      </c>
      <c r="H8" s="18">
        <f aca="true" t="shared" si="2" ref="H8:H19">SUM(C8:G8)</f>
        <v>2</v>
      </c>
      <c r="I8" s="36">
        <v>0</v>
      </c>
      <c r="J8" s="37">
        <v>0</v>
      </c>
      <c r="K8" s="37">
        <v>0</v>
      </c>
      <c r="L8" s="37">
        <v>0</v>
      </c>
      <c r="M8" s="37">
        <v>2</v>
      </c>
      <c r="N8" s="32">
        <f aca="true" t="shared" si="3" ref="N8:N19">SUM(I8:M8)</f>
        <v>2</v>
      </c>
      <c r="O8" s="18">
        <f aca="true" t="shared" si="4" ref="O8:O19">SUM(H8:M8)</f>
        <v>4</v>
      </c>
      <c r="P8" s="37">
        <v>0</v>
      </c>
      <c r="Q8" s="37">
        <v>0</v>
      </c>
      <c r="R8" s="37">
        <v>2</v>
      </c>
      <c r="S8" s="37">
        <v>0</v>
      </c>
      <c r="T8" s="37">
        <v>2</v>
      </c>
      <c r="U8" s="32">
        <f aca="true" t="shared" si="5" ref="U8:U19">SUM(P8:T8)</f>
        <v>4</v>
      </c>
      <c r="V8" s="18">
        <f aca="true" t="shared" si="6" ref="V8:V19">SUM(O8:T8)</f>
        <v>8</v>
      </c>
      <c r="W8" s="37">
        <v>0</v>
      </c>
      <c r="X8" s="37">
        <v>0</v>
      </c>
      <c r="Y8" s="37">
        <v>0</v>
      </c>
      <c r="Z8" s="37">
        <v>2</v>
      </c>
      <c r="AA8" s="37">
        <v>0</v>
      </c>
      <c r="AB8" s="32">
        <f aca="true" t="shared" si="7" ref="AB8:AB19">SUM(W8:AA8)</f>
        <v>2</v>
      </c>
      <c r="AC8" s="18">
        <f aca="true" t="shared" si="8" ref="AC8:AC19">SUM(V8:AA8)</f>
        <v>10</v>
      </c>
      <c r="AD8" s="37">
        <v>2</v>
      </c>
      <c r="AE8" s="37">
        <v>2</v>
      </c>
      <c r="AF8" s="37">
        <v>0</v>
      </c>
      <c r="AG8" s="37">
        <v>0</v>
      </c>
      <c r="AH8" s="37">
        <v>0</v>
      </c>
      <c r="AI8" s="32">
        <f aca="true" t="shared" si="9" ref="AI8:AI19">SUM(AD8:AH8)</f>
        <v>4</v>
      </c>
      <c r="AJ8" s="18">
        <f aca="true" t="shared" si="10" ref="AJ8:AJ19">SUM(AC8:AH8)</f>
        <v>14</v>
      </c>
      <c r="AK8" s="153">
        <v>0</v>
      </c>
      <c r="AL8" s="147">
        <v>0</v>
      </c>
      <c r="AM8" s="147">
        <v>0</v>
      </c>
      <c r="AN8" s="147">
        <v>0</v>
      </c>
      <c r="AO8" s="147">
        <v>1</v>
      </c>
      <c r="AP8" s="161">
        <f aca="true" t="shared" si="11" ref="AP8:AP19">SUM(AK8:AO8)</f>
        <v>1</v>
      </c>
      <c r="AQ8" s="108">
        <f t="shared" si="0"/>
        <v>15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2">
        <f aca="true" t="shared" si="12" ref="AW8:AW19">SUM(AR8:AV8)</f>
        <v>0</v>
      </c>
      <c r="AX8" s="24">
        <f aca="true" t="shared" si="13" ref="AX8:AX19">AW8+AQ8</f>
        <v>15</v>
      </c>
      <c r="AY8" s="118">
        <f t="shared" si="1"/>
        <v>11</v>
      </c>
      <c r="BB8" s="59"/>
      <c r="BC8" s="60"/>
      <c r="BD8" s="60"/>
      <c r="BE8" s="60"/>
      <c r="BF8" s="60"/>
      <c r="BG8" s="60"/>
      <c r="BH8" s="60"/>
      <c r="BI8" s="60"/>
      <c r="BJ8" s="60"/>
    </row>
    <row r="9" spans="1:54" s="62" customFormat="1" ht="12.75">
      <c r="A9" s="127">
        <v>3</v>
      </c>
      <c r="B9" s="16" t="str">
        <f>'II voor'!C11</f>
        <v>Festina Lente</v>
      </c>
      <c r="C9" s="37">
        <v>0</v>
      </c>
      <c r="D9" s="37">
        <v>2</v>
      </c>
      <c r="E9" s="37">
        <v>0</v>
      </c>
      <c r="F9" s="37">
        <v>0</v>
      </c>
      <c r="G9" s="44">
        <v>0</v>
      </c>
      <c r="H9" s="18">
        <f t="shared" si="2"/>
        <v>2</v>
      </c>
      <c r="I9" s="36">
        <v>2</v>
      </c>
      <c r="J9" s="37">
        <v>0</v>
      </c>
      <c r="K9" s="37">
        <v>0</v>
      </c>
      <c r="L9" s="37">
        <v>2</v>
      </c>
      <c r="M9" s="37">
        <v>1</v>
      </c>
      <c r="N9" s="32">
        <f t="shared" si="3"/>
        <v>5</v>
      </c>
      <c r="O9" s="18">
        <f t="shared" si="4"/>
        <v>7</v>
      </c>
      <c r="P9" s="37">
        <v>0</v>
      </c>
      <c r="Q9" s="37">
        <v>0</v>
      </c>
      <c r="R9" s="37">
        <v>2</v>
      </c>
      <c r="S9" s="37">
        <v>0</v>
      </c>
      <c r="T9" s="37">
        <v>0</v>
      </c>
      <c r="U9" s="32">
        <f t="shared" si="5"/>
        <v>2</v>
      </c>
      <c r="V9" s="18">
        <f t="shared" si="6"/>
        <v>9</v>
      </c>
      <c r="W9" s="37">
        <v>0</v>
      </c>
      <c r="X9" s="37">
        <v>0</v>
      </c>
      <c r="Y9" s="37">
        <v>0</v>
      </c>
      <c r="Z9" s="37">
        <v>2</v>
      </c>
      <c r="AA9" s="37">
        <v>0</v>
      </c>
      <c r="AB9" s="32">
        <f t="shared" si="7"/>
        <v>2</v>
      </c>
      <c r="AC9" s="18">
        <f t="shared" si="8"/>
        <v>11</v>
      </c>
      <c r="AD9" s="37">
        <v>0</v>
      </c>
      <c r="AE9" s="37">
        <v>0</v>
      </c>
      <c r="AF9" s="37">
        <v>0</v>
      </c>
      <c r="AG9" s="37">
        <v>0</v>
      </c>
      <c r="AH9" s="37">
        <v>2</v>
      </c>
      <c r="AI9" s="32">
        <f t="shared" si="9"/>
        <v>2</v>
      </c>
      <c r="AJ9" s="18">
        <f t="shared" si="10"/>
        <v>13</v>
      </c>
      <c r="AK9" s="153">
        <v>0</v>
      </c>
      <c r="AL9" s="147">
        <v>0</v>
      </c>
      <c r="AM9" s="147">
        <v>2</v>
      </c>
      <c r="AN9" s="147">
        <v>2</v>
      </c>
      <c r="AO9" s="147">
        <v>0</v>
      </c>
      <c r="AP9" s="161">
        <f t="shared" si="11"/>
        <v>4</v>
      </c>
      <c r="AQ9" s="108">
        <f t="shared" si="0"/>
        <v>17</v>
      </c>
      <c r="AR9" s="37">
        <v>0</v>
      </c>
      <c r="AS9" s="37">
        <v>2</v>
      </c>
      <c r="AT9" s="37">
        <v>0</v>
      </c>
      <c r="AU9" s="37">
        <v>0</v>
      </c>
      <c r="AV9" s="37">
        <v>0</v>
      </c>
      <c r="AW9" s="32">
        <f t="shared" si="12"/>
        <v>2</v>
      </c>
      <c r="AX9" s="24">
        <f t="shared" si="13"/>
        <v>19</v>
      </c>
      <c r="AY9" s="118">
        <f t="shared" si="1"/>
        <v>10</v>
      </c>
      <c r="BB9" s="63"/>
    </row>
    <row r="10" spans="1:62" ht="12.75">
      <c r="A10" s="127">
        <v>4</v>
      </c>
      <c r="B10" s="16" t="str">
        <f>'II voor'!C12</f>
        <v>Piret</v>
      </c>
      <c r="C10" s="37">
        <v>0</v>
      </c>
      <c r="D10" s="37">
        <v>2</v>
      </c>
      <c r="E10" s="37">
        <v>0</v>
      </c>
      <c r="F10" s="37">
        <v>0</v>
      </c>
      <c r="G10" s="44">
        <v>2</v>
      </c>
      <c r="H10" s="18">
        <f t="shared" si="2"/>
        <v>4</v>
      </c>
      <c r="I10" s="36">
        <v>2</v>
      </c>
      <c r="J10" s="37">
        <v>0</v>
      </c>
      <c r="K10" s="37">
        <v>2</v>
      </c>
      <c r="L10" s="37">
        <v>2</v>
      </c>
      <c r="M10" s="37">
        <v>2</v>
      </c>
      <c r="N10" s="32">
        <f t="shared" si="3"/>
        <v>8</v>
      </c>
      <c r="O10" s="18">
        <f t="shared" si="4"/>
        <v>12</v>
      </c>
      <c r="P10" s="37">
        <v>0</v>
      </c>
      <c r="Q10" s="37">
        <v>2</v>
      </c>
      <c r="R10" s="37">
        <v>2</v>
      </c>
      <c r="S10" s="37">
        <v>2</v>
      </c>
      <c r="T10" s="37">
        <v>0</v>
      </c>
      <c r="U10" s="32">
        <f t="shared" si="5"/>
        <v>6</v>
      </c>
      <c r="V10" s="18">
        <f t="shared" si="6"/>
        <v>18</v>
      </c>
      <c r="W10" s="37">
        <v>0</v>
      </c>
      <c r="X10" s="37">
        <v>0</v>
      </c>
      <c r="Y10" s="37">
        <v>0</v>
      </c>
      <c r="Z10" s="37">
        <v>2</v>
      </c>
      <c r="AA10" s="37">
        <v>1</v>
      </c>
      <c r="AB10" s="32">
        <f t="shared" si="7"/>
        <v>3</v>
      </c>
      <c r="AC10" s="18">
        <f t="shared" si="8"/>
        <v>21</v>
      </c>
      <c r="AD10" s="37">
        <v>2</v>
      </c>
      <c r="AE10" s="37">
        <v>2</v>
      </c>
      <c r="AF10" s="37">
        <v>2</v>
      </c>
      <c r="AG10" s="37">
        <v>2</v>
      </c>
      <c r="AH10" s="37">
        <v>2</v>
      </c>
      <c r="AI10" s="32">
        <f t="shared" si="9"/>
        <v>10</v>
      </c>
      <c r="AJ10" s="18">
        <f t="shared" si="10"/>
        <v>31</v>
      </c>
      <c r="AK10" s="153">
        <v>0</v>
      </c>
      <c r="AL10" s="147">
        <v>2</v>
      </c>
      <c r="AM10" s="147">
        <v>2</v>
      </c>
      <c r="AN10" s="147">
        <v>2</v>
      </c>
      <c r="AO10" s="147">
        <v>1</v>
      </c>
      <c r="AP10" s="161">
        <f t="shared" si="11"/>
        <v>7</v>
      </c>
      <c r="AQ10" s="108">
        <f t="shared" si="0"/>
        <v>38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2">
        <f t="shared" si="12"/>
        <v>0</v>
      </c>
      <c r="AX10" s="24">
        <f t="shared" si="13"/>
        <v>38</v>
      </c>
      <c r="AY10" s="118">
        <f t="shared" si="1"/>
        <v>4</v>
      </c>
      <c r="BB10" s="59"/>
      <c r="BC10" s="60"/>
      <c r="BD10" s="60"/>
      <c r="BE10" s="60"/>
      <c r="BF10" s="60"/>
      <c r="BG10" s="60"/>
      <c r="BH10" s="60"/>
      <c r="BI10" s="60"/>
      <c r="BJ10" s="60"/>
    </row>
    <row r="11" spans="1:51" s="232" customFormat="1" ht="8.25">
      <c r="A11" s="127">
        <v>5</v>
      </c>
      <c r="B11" s="234" t="str">
        <f>'II voor'!C13</f>
        <v>Lindpriid</v>
      </c>
      <c r="C11" s="221"/>
      <c r="D11" s="221"/>
      <c r="E11" s="221"/>
      <c r="F11" s="221"/>
      <c r="G11" s="222"/>
      <c r="H11" s="235">
        <f t="shared" si="2"/>
        <v>0</v>
      </c>
      <c r="I11" s="224"/>
      <c r="J11" s="221"/>
      <c r="K11" s="221"/>
      <c r="L11" s="221"/>
      <c r="M11" s="221"/>
      <c r="N11" s="225">
        <f t="shared" si="3"/>
        <v>0</v>
      </c>
      <c r="O11" s="235">
        <f t="shared" si="4"/>
        <v>0</v>
      </c>
      <c r="P11" s="221"/>
      <c r="Q11" s="221"/>
      <c r="R11" s="221"/>
      <c r="S11" s="221"/>
      <c r="T11" s="221"/>
      <c r="U11" s="225">
        <f t="shared" si="5"/>
        <v>0</v>
      </c>
      <c r="V11" s="235">
        <f t="shared" si="6"/>
        <v>0</v>
      </c>
      <c r="W11" s="221"/>
      <c r="X11" s="221"/>
      <c r="Y11" s="221"/>
      <c r="Z11" s="221"/>
      <c r="AA11" s="221"/>
      <c r="AB11" s="225">
        <f t="shared" si="7"/>
        <v>0</v>
      </c>
      <c r="AC11" s="235">
        <f t="shared" si="8"/>
        <v>0</v>
      </c>
      <c r="AD11" s="221"/>
      <c r="AE11" s="221"/>
      <c r="AF11" s="221"/>
      <c r="AG11" s="221"/>
      <c r="AH11" s="221"/>
      <c r="AI11" s="225">
        <f t="shared" si="9"/>
        <v>0</v>
      </c>
      <c r="AJ11" s="235">
        <f t="shared" si="10"/>
        <v>0</v>
      </c>
      <c r="AK11" s="238"/>
      <c r="AL11" s="239"/>
      <c r="AM11" s="239"/>
      <c r="AN11" s="239"/>
      <c r="AO11" s="239"/>
      <c r="AP11" s="228">
        <f t="shared" si="11"/>
        <v>0</v>
      </c>
      <c r="AQ11" s="236">
        <f t="shared" si="0"/>
        <v>0</v>
      </c>
      <c r="AR11" s="221"/>
      <c r="AS11" s="221"/>
      <c r="AT11" s="221"/>
      <c r="AU11" s="221"/>
      <c r="AV11" s="221"/>
      <c r="AW11" s="225">
        <f t="shared" si="12"/>
        <v>0</v>
      </c>
      <c r="AX11" s="237">
        <f t="shared" si="13"/>
        <v>0</v>
      </c>
      <c r="AY11" s="231">
        <f t="shared" si="1"/>
        <v>0</v>
      </c>
    </row>
    <row r="12" spans="1:51" ht="12.75">
      <c r="A12" s="127">
        <v>6</v>
      </c>
      <c r="B12" s="16" t="str">
        <f>'II voor'!C14</f>
        <v>Nipitirid</v>
      </c>
      <c r="C12" s="37">
        <v>0</v>
      </c>
      <c r="D12" s="37">
        <v>2</v>
      </c>
      <c r="E12" s="37">
        <v>0</v>
      </c>
      <c r="F12" s="37">
        <v>2</v>
      </c>
      <c r="G12" s="44">
        <v>2</v>
      </c>
      <c r="H12" s="18">
        <f t="shared" si="2"/>
        <v>6</v>
      </c>
      <c r="I12" s="36">
        <v>2</v>
      </c>
      <c r="J12" s="37">
        <v>0</v>
      </c>
      <c r="K12" s="37">
        <v>0</v>
      </c>
      <c r="L12" s="37">
        <v>2</v>
      </c>
      <c r="M12" s="37">
        <v>2</v>
      </c>
      <c r="N12" s="32">
        <f t="shared" si="3"/>
        <v>6</v>
      </c>
      <c r="O12" s="18">
        <f t="shared" si="4"/>
        <v>12</v>
      </c>
      <c r="P12" s="37">
        <v>0</v>
      </c>
      <c r="Q12" s="37">
        <v>2</v>
      </c>
      <c r="R12" s="37">
        <v>2</v>
      </c>
      <c r="S12" s="37">
        <v>2</v>
      </c>
      <c r="T12" s="37">
        <v>2</v>
      </c>
      <c r="U12" s="32">
        <f t="shared" si="5"/>
        <v>8</v>
      </c>
      <c r="V12" s="18">
        <f t="shared" si="6"/>
        <v>20</v>
      </c>
      <c r="W12" s="37">
        <v>0</v>
      </c>
      <c r="X12" s="37">
        <v>2</v>
      </c>
      <c r="Y12" s="37">
        <v>2</v>
      </c>
      <c r="Z12" s="37">
        <v>2</v>
      </c>
      <c r="AA12" s="37">
        <v>0</v>
      </c>
      <c r="AB12" s="32">
        <f t="shared" si="7"/>
        <v>6</v>
      </c>
      <c r="AC12" s="18">
        <f t="shared" si="8"/>
        <v>26</v>
      </c>
      <c r="AD12" s="37">
        <v>0</v>
      </c>
      <c r="AE12" s="37">
        <v>2</v>
      </c>
      <c r="AF12" s="37">
        <v>0</v>
      </c>
      <c r="AG12" s="37">
        <v>2</v>
      </c>
      <c r="AH12" s="37">
        <v>2</v>
      </c>
      <c r="AI12" s="32">
        <f t="shared" si="9"/>
        <v>6</v>
      </c>
      <c r="AJ12" s="18">
        <f t="shared" si="10"/>
        <v>32</v>
      </c>
      <c r="AK12" s="153">
        <v>0</v>
      </c>
      <c r="AL12" s="147">
        <v>0</v>
      </c>
      <c r="AM12" s="147">
        <v>2</v>
      </c>
      <c r="AN12" s="147">
        <v>2</v>
      </c>
      <c r="AO12" s="147">
        <v>1</v>
      </c>
      <c r="AP12" s="161">
        <f t="shared" si="11"/>
        <v>5</v>
      </c>
      <c r="AQ12" s="108">
        <f t="shared" si="0"/>
        <v>37</v>
      </c>
      <c r="AR12" s="37">
        <v>0</v>
      </c>
      <c r="AS12" s="37">
        <v>2</v>
      </c>
      <c r="AT12" s="37">
        <v>2</v>
      </c>
      <c r="AU12" s="37">
        <v>0</v>
      </c>
      <c r="AV12" s="37">
        <v>0</v>
      </c>
      <c r="AW12" s="32">
        <f t="shared" si="12"/>
        <v>4</v>
      </c>
      <c r="AX12" s="24">
        <f t="shared" si="13"/>
        <v>41</v>
      </c>
      <c r="AY12" s="118">
        <f t="shared" si="1"/>
        <v>2</v>
      </c>
    </row>
    <row r="13" spans="1:51" ht="12.75">
      <c r="A13" s="127">
        <v>7</v>
      </c>
      <c r="B13" s="16" t="str">
        <f>'II voor'!C15</f>
        <v>Amneesia</v>
      </c>
      <c r="C13" s="37">
        <v>0</v>
      </c>
      <c r="D13" s="37">
        <v>0</v>
      </c>
      <c r="E13" s="37">
        <v>0</v>
      </c>
      <c r="F13" s="37">
        <v>2</v>
      </c>
      <c r="G13" s="44">
        <v>0</v>
      </c>
      <c r="H13" s="18">
        <f t="shared" si="2"/>
        <v>2</v>
      </c>
      <c r="I13" s="36">
        <v>2</v>
      </c>
      <c r="J13" s="37">
        <v>0</v>
      </c>
      <c r="K13" s="37">
        <v>0</v>
      </c>
      <c r="L13" s="37">
        <v>0</v>
      </c>
      <c r="M13" s="37">
        <v>2</v>
      </c>
      <c r="N13" s="32">
        <f t="shared" si="3"/>
        <v>4</v>
      </c>
      <c r="O13" s="18">
        <f t="shared" si="4"/>
        <v>6</v>
      </c>
      <c r="P13" s="37">
        <v>0</v>
      </c>
      <c r="Q13" s="37">
        <v>2</v>
      </c>
      <c r="R13" s="37">
        <v>2</v>
      </c>
      <c r="S13" s="37">
        <v>2</v>
      </c>
      <c r="T13" s="37">
        <v>0</v>
      </c>
      <c r="U13" s="32">
        <f t="shared" si="5"/>
        <v>6</v>
      </c>
      <c r="V13" s="18">
        <f t="shared" si="6"/>
        <v>12</v>
      </c>
      <c r="W13" s="37">
        <v>0</v>
      </c>
      <c r="X13" s="37">
        <v>0</v>
      </c>
      <c r="Y13" s="37">
        <v>2</v>
      </c>
      <c r="Z13" s="37">
        <v>2</v>
      </c>
      <c r="AA13" s="37">
        <v>2</v>
      </c>
      <c r="AB13" s="32">
        <f t="shared" si="7"/>
        <v>6</v>
      </c>
      <c r="AC13" s="18">
        <f t="shared" si="8"/>
        <v>18</v>
      </c>
      <c r="AD13" s="37">
        <v>0</v>
      </c>
      <c r="AE13" s="37">
        <v>2</v>
      </c>
      <c r="AF13" s="37">
        <v>0</v>
      </c>
      <c r="AG13" s="37">
        <v>2</v>
      </c>
      <c r="AH13" s="37">
        <v>2</v>
      </c>
      <c r="AI13" s="32">
        <f t="shared" si="9"/>
        <v>6</v>
      </c>
      <c r="AJ13" s="18">
        <f t="shared" si="10"/>
        <v>24</v>
      </c>
      <c r="AK13" s="153">
        <v>0</v>
      </c>
      <c r="AL13" s="147">
        <v>0</v>
      </c>
      <c r="AM13" s="147">
        <v>2</v>
      </c>
      <c r="AN13" s="147">
        <v>0</v>
      </c>
      <c r="AO13" s="147">
        <v>0</v>
      </c>
      <c r="AP13" s="161">
        <f t="shared" si="11"/>
        <v>2</v>
      </c>
      <c r="AQ13" s="108">
        <f t="shared" si="0"/>
        <v>26</v>
      </c>
      <c r="AR13" s="37">
        <v>2</v>
      </c>
      <c r="AS13" s="37">
        <v>2</v>
      </c>
      <c r="AT13" s="37">
        <v>0</v>
      </c>
      <c r="AU13" s="37">
        <v>0</v>
      </c>
      <c r="AV13" s="37">
        <v>0</v>
      </c>
      <c r="AW13" s="32">
        <f t="shared" si="12"/>
        <v>4</v>
      </c>
      <c r="AX13" s="24">
        <f t="shared" si="13"/>
        <v>30</v>
      </c>
      <c r="AY13" s="118">
        <f t="shared" si="1"/>
        <v>8</v>
      </c>
    </row>
    <row r="14" spans="1:51" ht="12.75">
      <c r="A14" s="127">
        <v>8</v>
      </c>
      <c r="B14" s="16" t="str">
        <f>'II voor'!C16</f>
        <v>Kangru KEK</v>
      </c>
      <c r="C14" s="37">
        <v>0</v>
      </c>
      <c r="D14" s="37">
        <v>2</v>
      </c>
      <c r="E14" s="37">
        <v>0</v>
      </c>
      <c r="F14" s="37">
        <v>0</v>
      </c>
      <c r="G14" s="44">
        <v>0</v>
      </c>
      <c r="H14" s="18">
        <f t="shared" si="2"/>
        <v>2</v>
      </c>
      <c r="I14" s="36">
        <v>2</v>
      </c>
      <c r="J14" s="37">
        <v>0</v>
      </c>
      <c r="K14" s="37">
        <v>2</v>
      </c>
      <c r="L14" s="37">
        <v>0</v>
      </c>
      <c r="M14" s="37">
        <v>1</v>
      </c>
      <c r="N14" s="32">
        <f t="shared" si="3"/>
        <v>5</v>
      </c>
      <c r="O14" s="18">
        <f t="shared" si="4"/>
        <v>7</v>
      </c>
      <c r="P14" s="37">
        <v>0</v>
      </c>
      <c r="Q14" s="37">
        <v>2</v>
      </c>
      <c r="R14" s="37">
        <v>2</v>
      </c>
      <c r="S14" s="37">
        <v>2</v>
      </c>
      <c r="T14" s="37">
        <v>0</v>
      </c>
      <c r="U14" s="32">
        <f t="shared" si="5"/>
        <v>6</v>
      </c>
      <c r="V14" s="18">
        <f t="shared" si="6"/>
        <v>13</v>
      </c>
      <c r="W14" s="37">
        <v>0</v>
      </c>
      <c r="X14" s="37">
        <v>2</v>
      </c>
      <c r="Y14" s="37">
        <v>2</v>
      </c>
      <c r="Z14" s="37">
        <v>2</v>
      </c>
      <c r="AA14" s="37">
        <v>0</v>
      </c>
      <c r="AB14" s="32">
        <f t="shared" si="7"/>
        <v>6</v>
      </c>
      <c r="AC14" s="18">
        <f t="shared" si="8"/>
        <v>19</v>
      </c>
      <c r="AD14" s="37">
        <v>0</v>
      </c>
      <c r="AE14" s="37">
        <v>2</v>
      </c>
      <c r="AF14" s="37">
        <v>2</v>
      </c>
      <c r="AG14" s="37">
        <v>2</v>
      </c>
      <c r="AH14" s="37">
        <v>2</v>
      </c>
      <c r="AI14" s="32">
        <f t="shared" si="9"/>
        <v>8</v>
      </c>
      <c r="AJ14" s="18">
        <f t="shared" si="10"/>
        <v>27</v>
      </c>
      <c r="AK14" s="153">
        <v>0</v>
      </c>
      <c r="AL14" s="147">
        <v>0</v>
      </c>
      <c r="AM14" s="147">
        <v>0</v>
      </c>
      <c r="AN14" s="147">
        <v>2</v>
      </c>
      <c r="AO14" s="147">
        <v>0</v>
      </c>
      <c r="AP14" s="161">
        <f t="shared" si="11"/>
        <v>2</v>
      </c>
      <c r="AQ14" s="108">
        <f t="shared" si="0"/>
        <v>29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2">
        <f t="shared" si="12"/>
        <v>0</v>
      </c>
      <c r="AX14" s="24">
        <f t="shared" si="13"/>
        <v>29</v>
      </c>
      <c r="AY14" s="118">
        <f t="shared" si="1"/>
        <v>9</v>
      </c>
    </row>
    <row r="15" spans="1:51" s="62" customFormat="1" ht="12.75">
      <c r="A15" s="127">
        <v>9</v>
      </c>
      <c r="B15" s="16" t="str">
        <f>'II voor'!C17</f>
        <v>Kiili Koor</v>
      </c>
      <c r="C15" s="37">
        <v>0</v>
      </c>
      <c r="D15" s="37">
        <v>0</v>
      </c>
      <c r="E15" s="37">
        <v>0</v>
      </c>
      <c r="F15" s="37">
        <v>0</v>
      </c>
      <c r="G15" s="44">
        <v>2</v>
      </c>
      <c r="H15" s="18">
        <f t="shared" si="2"/>
        <v>2</v>
      </c>
      <c r="I15" s="36">
        <v>2</v>
      </c>
      <c r="J15" s="37">
        <v>0</v>
      </c>
      <c r="K15" s="37">
        <v>2</v>
      </c>
      <c r="L15" s="37">
        <v>2</v>
      </c>
      <c r="M15" s="37">
        <v>2</v>
      </c>
      <c r="N15" s="32">
        <f t="shared" si="3"/>
        <v>8</v>
      </c>
      <c r="O15" s="18">
        <f t="shared" si="4"/>
        <v>10</v>
      </c>
      <c r="P15" s="37">
        <v>2</v>
      </c>
      <c r="Q15" s="37">
        <v>2</v>
      </c>
      <c r="R15" s="37">
        <v>0</v>
      </c>
      <c r="S15" s="37">
        <v>2</v>
      </c>
      <c r="T15" s="37">
        <v>2</v>
      </c>
      <c r="U15" s="32">
        <f t="shared" si="5"/>
        <v>8</v>
      </c>
      <c r="V15" s="18">
        <f t="shared" si="6"/>
        <v>18</v>
      </c>
      <c r="W15" s="37">
        <v>2</v>
      </c>
      <c r="X15" s="37">
        <v>0</v>
      </c>
      <c r="Y15" s="37">
        <v>2</v>
      </c>
      <c r="Z15" s="37">
        <v>2</v>
      </c>
      <c r="AA15" s="37">
        <v>2</v>
      </c>
      <c r="AB15" s="32">
        <f t="shared" si="7"/>
        <v>8</v>
      </c>
      <c r="AC15" s="18">
        <f t="shared" si="8"/>
        <v>26</v>
      </c>
      <c r="AD15" s="37">
        <v>0</v>
      </c>
      <c r="AE15" s="37">
        <v>2</v>
      </c>
      <c r="AF15" s="37">
        <v>2</v>
      </c>
      <c r="AG15" s="37">
        <v>2</v>
      </c>
      <c r="AH15" s="37">
        <v>2</v>
      </c>
      <c r="AI15" s="32">
        <f t="shared" si="9"/>
        <v>8</v>
      </c>
      <c r="AJ15" s="18">
        <f t="shared" si="10"/>
        <v>34</v>
      </c>
      <c r="AK15" s="153">
        <v>0</v>
      </c>
      <c r="AL15" s="147">
        <v>0</v>
      </c>
      <c r="AM15" s="147">
        <v>2</v>
      </c>
      <c r="AN15" s="147">
        <v>2</v>
      </c>
      <c r="AO15" s="147">
        <v>1</v>
      </c>
      <c r="AP15" s="161">
        <f t="shared" si="11"/>
        <v>5</v>
      </c>
      <c r="AQ15" s="108">
        <f t="shared" si="0"/>
        <v>39</v>
      </c>
      <c r="AR15" s="37">
        <v>0</v>
      </c>
      <c r="AS15" s="37">
        <v>0</v>
      </c>
      <c r="AT15" s="37">
        <v>2</v>
      </c>
      <c r="AU15" s="37">
        <v>0</v>
      </c>
      <c r="AV15" s="37">
        <v>0</v>
      </c>
      <c r="AW15" s="32">
        <f t="shared" si="12"/>
        <v>2</v>
      </c>
      <c r="AX15" s="24">
        <f t="shared" si="13"/>
        <v>41</v>
      </c>
      <c r="AY15" s="118">
        <f t="shared" si="1"/>
        <v>2</v>
      </c>
    </row>
    <row r="16" spans="1:51" s="62" customFormat="1" ht="12.75">
      <c r="A16" s="127">
        <v>10</v>
      </c>
      <c r="B16" s="16" t="str">
        <f>'II voor'!C18</f>
        <v>Värinad 12</v>
      </c>
      <c r="C16" s="37">
        <v>0</v>
      </c>
      <c r="D16" s="37">
        <v>0</v>
      </c>
      <c r="E16" s="37">
        <v>0</v>
      </c>
      <c r="F16" s="37">
        <v>2</v>
      </c>
      <c r="G16" s="44">
        <v>2</v>
      </c>
      <c r="H16" s="18">
        <f t="shared" si="2"/>
        <v>4</v>
      </c>
      <c r="I16" s="36">
        <v>2</v>
      </c>
      <c r="J16" s="37">
        <v>0</v>
      </c>
      <c r="K16" s="37">
        <v>0</v>
      </c>
      <c r="L16" s="37">
        <v>2</v>
      </c>
      <c r="M16" s="37">
        <v>2</v>
      </c>
      <c r="N16" s="32">
        <f t="shared" si="3"/>
        <v>6</v>
      </c>
      <c r="O16" s="18">
        <f t="shared" si="4"/>
        <v>10</v>
      </c>
      <c r="P16" s="37">
        <v>2</v>
      </c>
      <c r="Q16" s="37">
        <v>2</v>
      </c>
      <c r="R16" s="37">
        <v>2</v>
      </c>
      <c r="S16" s="37">
        <v>2</v>
      </c>
      <c r="T16" s="37">
        <v>2</v>
      </c>
      <c r="U16" s="32">
        <f t="shared" si="5"/>
        <v>10</v>
      </c>
      <c r="V16" s="18">
        <f t="shared" si="6"/>
        <v>20</v>
      </c>
      <c r="W16" s="37">
        <v>0</v>
      </c>
      <c r="X16" s="37">
        <v>0</v>
      </c>
      <c r="Y16" s="37">
        <v>2</v>
      </c>
      <c r="Z16" s="37">
        <v>2</v>
      </c>
      <c r="AA16" s="37">
        <v>0</v>
      </c>
      <c r="AB16" s="32">
        <f t="shared" si="7"/>
        <v>4</v>
      </c>
      <c r="AC16" s="18">
        <f t="shared" si="8"/>
        <v>24</v>
      </c>
      <c r="AD16" s="37">
        <v>2</v>
      </c>
      <c r="AE16" s="37">
        <v>2</v>
      </c>
      <c r="AF16" s="37">
        <v>0</v>
      </c>
      <c r="AG16" s="37">
        <v>2</v>
      </c>
      <c r="AH16" s="37">
        <v>2</v>
      </c>
      <c r="AI16" s="32">
        <f t="shared" si="9"/>
        <v>8</v>
      </c>
      <c r="AJ16" s="18">
        <f t="shared" si="10"/>
        <v>32</v>
      </c>
      <c r="AK16" s="153">
        <v>1</v>
      </c>
      <c r="AL16" s="147">
        <v>0</v>
      </c>
      <c r="AM16" s="147">
        <v>2</v>
      </c>
      <c r="AN16" s="147">
        <v>2</v>
      </c>
      <c r="AO16" s="147">
        <v>1</v>
      </c>
      <c r="AP16" s="161">
        <f t="shared" si="11"/>
        <v>6</v>
      </c>
      <c r="AQ16" s="108">
        <f t="shared" si="0"/>
        <v>38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2">
        <f t="shared" si="12"/>
        <v>0</v>
      </c>
      <c r="AX16" s="24">
        <f t="shared" si="13"/>
        <v>38</v>
      </c>
      <c r="AY16" s="118">
        <f t="shared" si="1"/>
        <v>4</v>
      </c>
    </row>
    <row r="17" spans="1:51" s="232" customFormat="1" ht="8.25">
      <c r="A17" s="127">
        <v>11</v>
      </c>
      <c r="B17" s="234" t="str">
        <f>'II voor'!C19</f>
        <v>-</v>
      </c>
      <c r="C17" s="221"/>
      <c r="D17" s="221"/>
      <c r="E17" s="221"/>
      <c r="F17" s="221"/>
      <c r="G17" s="222"/>
      <c r="H17" s="235">
        <f t="shared" si="2"/>
        <v>0</v>
      </c>
      <c r="I17" s="224"/>
      <c r="J17" s="221"/>
      <c r="K17" s="221"/>
      <c r="L17" s="221"/>
      <c r="M17" s="221"/>
      <c r="N17" s="225">
        <f t="shared" si="3"/>
        <v>0</v>
      </c>
      <c r="O17" s="235">
        <f t="shared" si="4"/>
        <v>0</v>
      </c>
      <c r="P17" s="221"/>
      <c r="Q17" s="221"/>
      <c r="R17" s="221"/>
      <c r="S17" s="221"/>
      <c r="T17" s="221"/>
      <c r="U17" s="225">
        <f t="shared" si="5"/>
        <v>0</v>
      </c>
      <c r="V17" s="235">
        <f t="shared" si="6"/>
        <v>0</v>
      </c>
      <c r="W17" s="221"/>
      <c r="X17" s="221"/>
      <c r="Y17" s="221"/>
      <c r="Z17" s="221"/>
      <c r="AA17" s="221"/>
      <c r="AB17" s="225">
        <f t="shared" si="7"/>
        <v>0</v>
      </c>
      <c r="AC17" s="235">
        <f t="shared" si="8"/>
        <v>0</v>
      </c>
      <c r="AD17" s="221"/>
      <c r="AE17" s="221"/>
      <c r="AF17" s="221"/>
      <c r="AG17" s="221"/>
      <c r="AH17" s="221"/>
      <c r="AI17" s="225">
        <f t="shared" si="9"/>
        <v>0</v>
      </c>
      <c r="AJ17" s="235">
        <f t="shared" si="10"/>
        <v>0</v>
      </c>
      <c r="AK17" s="238"/>
      <c r="AL17" s="239"/>
      <c r="AM17" s="239"/>
      <c r="AN17" s="239"/>
      <c r="AO17" s="239"/>
      <c r="AP17" s="228">
        <f t="shared" si="11"/>
        <v>0</v>
      </c>
      <c r="AQ17" s="236">
        <f t="shared" si="0"/>
        <v>0</v>
      </c>
      <c r="AR17" s="221"/>
      <c r="AS17" s="221"/>
      <c r="AT17" s="221"/>
      <c r="AU17" s="221"/>
      <c r="AV17" s="221"/>
      <c r="AW17" s="225">
        <f t="shared" si="12"/>
        <v>0</v>
      </c>
      <c r="AX17" s="237">
        <f t="shared" si="13"/>
        <v>0</v>
      </c>
      <c r="AY17" s="231">
        <f t="shared" si="1"/>
        <v>0</v>
      </c>
    </row>
    <row r="18" spans="1:51" ht="12.75">
      <c r="A18" s="127">
        <v>12</v>
      </c>
      <c r="B18" s="16" t="str">
        <f>'II voor'!C20</f>
        <v>Lihtne variant</v>
      </c>
      <c r="C18" s="37">
        <v>0</v>
      </c>
      <c r="D18" s="37">
        <v>2</v>
      </c>
      <c r="E18" s="37">
        <v>2</v>
      </c>
      <c r="F18" s="37">
        <v>2</v>
      </c>
      <c r="G18" s="44">
        <v>0</v>
      </c>
      <c r="H18" s="18">
        <f t="shared" si="2"/>
        <v>6</v>
      </c>
      <c r="I18" s="36">
        <v>2</v>
      </c>
      <c r="J18" s="37">
        <v>0</v>
      </c>
      <c r="K18" s="37">
        <v>2</v>
      </c>
      <c r="L18" s="37">
        <v>2</v>
      </c>
      <c r="M18" s="37">
        <v>2</v>
      </c>
      <c r="N18" s="32">
        <f t="shared" si="3"/>
        <v>8</v>
      </c>
      <c r="O18" s="18">
        <f t="shared" si="4"/>
        <v>14</v>
      </c>
      <c r="P18" s="37">
        <v>0</v>
      </c>
      <c r="Q18" s="37">
        <v>2</v>
      </c>
      <c r="R18" s="37">
        <v>2</v>
      </c>
      <c r="S18" s="37">
        <v>0</v>
      </c>
      <c r="T18" s="37">
        <v>2</v>
      </c>
      <c r="U18" s="32">
        <f t="shared" si="5"/>
        <v>6</v>
      </c>
      <c r="V18" s="18">
        <f t="shared" si="6"/>
        <v>20</v>
      </c>
      <c r="W18" s="37">
        <v>0</v>
      </c>
      <c r="X18" s="37">
        <v>0</v>
      </c>
      <c r="Y18" s="37">
        <v>2</v>
      </c>
      <c r="Z18" s="37">
        <v>2</v>
      </c>
      <c r="AA18" s="37">
        <v>0</v>
      </c>
      <c r="AB18" s="32">
        <f t="shared" si="7"/>
        <v>4</v>
      </c>
      <c r="AC18" s="18">
        <f t="shared" si="8"/>
        <v>24</v>
      </c>
      <c r="AD18" s="37">
        <v>0</v>
      </c>
      <c r="AE18" s="37">
        <v>2</v>
      </c>
      <c r="AF18" s="37">
        <v>0</v>
      </c>
      <c r="AG18" s="37">
        <v>2</v>
      </c>
      <c r="AH18" s="37">
        <v>2</v>
      </c>
      <c r="AI18" s="32">
        <f t="shared" si="9"/>
        <v>6</v>
      </c>
      <c r="AJ18" s="18">
        <f t="shared" si="10"/>
        <v>30</v>
      </c>
      <c r="AK18" s="153">
        <v>0</v>
      </c>
      <c r="AL18" s="147">
        <v>2</v>
      </c>
      <c r="AM18" s="147">
        <v>2</v>
      </c>
      <c r="AN18" s="147">
        <v>2</v>
      </c>
      <c r="AO18" s="147">
        <v>1</v>
      </c>
      <c r="AP18" s="161">
        <f t="shared" si="11"/>
        <v>7</v>
      </c>
      <c r="AQ18" s="108">
        <f t="shared" si="0"/>
        <v>37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2">
        <f t="shared" si="12"/>
        <v>0</v>
      </c>
      <c r="AX18" s="24">
        <f t="shared" si="13"/>
        <v>37</v>
      </c>
      <c r="AY18" s="118">
        <f t="shared" si="1"/>
        <v>7</v>
      </c>
    </row>
    <row r="19" spans="1:51" ht="12.75">
      <c r="A19" s="127">
        <v>13</v>
      </c>
      <c r="B19" s="16" t="str">
        <f>'II voor'!C21</f>
        <v>Paprika</v>
      </c>
      <c r="C19" s="37">
        <v>0</v>
      </c>
      <c r="D19" s="37">
        <v>2</v>
      </c>
      <c r="E19" s="37">
        <v>0</v>
      </c>
      <c r="F19" s="37">
        <v>2</v>
      </c>
      <c r="G19" s="44">
        <v>2</v>
      </c>
      <c r="H19" s="18">
        <f t="shared" si="2"/>
        <v>6</v>
      </c>
      <c r="I19" s="36">
        <v>2</v>
      </c>
      <c r="J19" s="37">
        <v>2</v>
      </c>
      <c r="K19" s="37">
        <v>2</v>
      </c>
      <c r="L19" s="37">
        <v>2</v>
      </c>
      <c r="M19" s="37">
        <v>2</v>
      </c>
      <c r="N19" s="32">
        <f t="shared" si="3"/>
        <v>10</v>
      </c>
      <c r="O19" s="18">
        <f t="shared" si="4"/>
        <v>16</v>
      </c>
      <c r="P19" s="37">
        <v>0</v>
      </c>
      <c r="Q19" s="37">
        <v>2</v>
      </c>
      <c r="R19" s="37">
        <v>2</v>
      </c>
      <c r="S19" s="37">
        <v>2</v>
      </c>
      <c r="T19" s="37">
        <v>2</v>
      </c>
      <c r="U19" s="32">
        <f t="shared" si="5"/>
        <v>8</v>
      </c>
      <c r="V19" s="18">
        <f t="shared" si="6"/>
        <v>24</v>
      </c>
      <c r="W19" s="37">
        <v>0</v>
      </c>
      <c r="X19" s="37">
        <v>2</v>
      </c>
      <c r="Y19" s="37">
        <v>2</v>
      </c>
      <c r="Z19" s="37">
        <v>2</v>
      </c>
      <c r="AA19" s="37">
        <v>2</v>
      </c>
      <c r="AB19" s="32">
        <f t="shared" si="7"/>
        <v>8</v>
      </c>
      <c r="AC19" s="18">
        <f t="shared" si="8"/>
        <v>32</v>
      </c>
      <c r="AD19" s="37">
        <v>2</v>
      </c>
      <c r="AE19" s="37">
        <v>2</v>
      </c>
      <c r="AF19" s="37">
        <v>2</v>
      </c>
      <c r="AG19" s="37">
        <v>2</v>
      </c>
      <c r="AH19" s="37">
        <v>2</v>
      </c>
      <c r="AI19" s="32">
        <f t="shared" si="9"/>
        <v>10</v>
      </c>
      <c r="AJ19" s="18">
        <f t="shared" si="10"/>
        <v>42</v>
      </c>
      <c r="AK19" s="153">
        <v>2</v>
      </c>
      <c r="AL19" s="147">
        <v>2</v>
      </c>
      <c r="AM19" s="147">
        <v>2</v>
      </c>
      <c r="AN19" s="147">
        <v>2</v>
      </c>
      <c r="AO19" s="147">
        <v>1</v>
      </c>
      <c r="AP19" s="161">
        <f t="shared" si="11"/>
        <v>9</v>
      </c>
      <c r="AQ19" s="108">
        <f t="shared" si="0"/>
        <v>51</v>
      </c>
      <c r="AR19" s="37">
        <v>2</v>
      </c>
      <c r="AS19" s="37">
        <v>2</v>
      </c>
      <c r="AT19" s="37">
        <v>0</v>
      </c>
      <c r="AU19" s="37">
        <v>0</v>
      </c>
      <c r="AV19" s="37">
        <v>0</v>
      </c>
      <c r="AW19" s="32">
        <f t="shared" si="12"/>
        <v>4</v>
      </c>
      <c r="AX19" s="24">
        <f t="shared" si="13"/>
        <v>55</v>
      </c>
      <c r="AY19" s="118">
        <f t="shared" si="1"/>
        <v>1</v>
      </c>
    </row>
    <row r="20" spans="1:51" ht="12.75">
      <c r="A20" s="117"/>
      <c r="B20" s="103"/>
      <c r="C20" s="116"/>
      <c r="D20" s="116"/>
      <c r="E20" s="116"/>
      <c r="F20" s="116"/>
      <c r="G20" s="116"/>
      <c r="H20" s="104"/>
      <c r="I20" s="116"/>
      <c r="J20" s="116"/>
      <c r="K20" s="116"/>
      <c r="L20" s="116"/>
      <c r="M20" s="116"/>
      <c r="N20" s="116"/>
      <c r="O20" s="104"/>
      <c r="P20" s="116"/>
      <c r="Q20" s="116"/>
      <c r="R20" s="116"/>
      <c r="S20" s="116"/>
      <c r="T20" s="116"/>
      <c r="U20" s="116"/>
      <c r="V20" s="104"/>
      <c r="W20" s="116"/>
      <c r="X20" s="116"/>
      <c r="Y20" s="116"/>
      <c r="Z20" s="116"/>
      <c r="AA20" s="116"/>
      <c r="AB20" s="116"/>
      <c r="AC20" s="104"/>
      <c r="AD20" s="116"/>
      <c r="AE20" s="116"/>
      <c r="AF20" s="116"/>
      <c r="AG20" s="116"/>
      <c r="AH20" s="116"/>
      <c r="AI20" s="116"/>
      <c r="AJ20" s="104"/>
      <c r="AK20" s="104"/>
      <c r="AL20" s="104"/>
      <c r="AM20" s="104"/>
      <c r="AN20" s="104"/>
      <c r="AO20" s="104"/>
      <c r="AP20" s="104"/>
      <c r="AQ20" s="104"/>
      <c r="AR20" s="116"/>
      <c r="AS20" s="116"/>
      <c r="AT20" s="116"/>
      <c r="AU20" s="116"/>
      <c r="AV20" s="116"/>
      <c r="AW20" s="116"/>
      <c r="AX20" s="104"/>
      <c r="AY20" s="57"/>
    </row>
    <row r="21" ht="13.5" thickBot="1"/>
    <row r="22" spans="1:10" ht="12.75">
      <c r="A22" s="286" t="s">
        <v>1</v>
      </c>
      <c r="B22" s="263" t="s">
        <v>0</v>
      </c>
      <c r="C22" s="20" t="s">
        <v>12</v>
      </c>
      <c r="D22" s="20" t="s">
        <v>13</v>
      </c>
      <c r="E22" s="20" t="s">
        <v>14</v>
      </c>
      <c r="F22" s="20" t="s">
        <v>16</v>
      </c>
      <c r="G22" s="20" t="s">
        <v>6</v>
      </c>
      <c r="H22" s="172" t="s">
        <v>29</v>
      </c>
      <c r="I22" s="178" t="s">
        <v>30</v>
      </c>
      <c r="J22" s="29" t="s">
        <v>21</v>
      </c>
    </row>
    <row r="23" spans="1:10" ht="13.5" thickBot="1">
      <c r="A23" s="287"/>
      <c r="B23" s="264"/>
      <c r="C23" s="21" t="s">
        <v>10</v>
      </c>
      <c r="D23" s="21" t="s">
        <v>10</v>
      </c>
      <c r="E23" s="21" t="s">
        <v>10</v>
      </c>
      <c r="F23" s="21" t="s">
        <v>10</v>
      </c>
      <c r="G23" s="21" t="s">
        <v>10</v>
      </c>
      <c r="H23" s="173" t="s">
        <v>10</v>
      </c>
      <c r="I23" s="30" t="s">
        <v>10</v>
      </c>
      <c r="J23" s="30" t="s">
        <v>3</v>
      </c>
    </row>
    <row r="24" spans="1:17" ht="13.5" thickBot="1">
      <c r="A24" s="120">
        <v>1</v>
      </c>
      <c r="B24" s="50" t="str">
        <f aca="true" t="shared" si="14" ref="B24:B36">B7</f>
        <v>V</v>
      </c>
      <c r="C24" s="28">
        <f>'I voor'!AY9</f>
        <v>27</v>
      </c>
      <c r="D24" s="10">
        <f>'II voor'!AY9</f>
        <v>27</v>
      </c>
      <c r="E24" s="10">
        <f>'III voor'!AX7</f>
        <v>26</v>
      </c>
      <c r="F24" s="10">
        <f>'IV voor'!AX7</f>
        <v>27</v>
      </c>
      <c r="G24" s="10">
        <f>'V voor'!AX7</f>
        <v>33</v>
      </c>
      <c r="H24" s="174">
        <f>'VI voor '!AX7</f>
        <v>30</v>
      </c>
      <c r="I24" s="175">
        <f aca="true" t="shared" si="15" ref="I24:I36">AX7</f>
        <v>38</v>
      </c>
      <c r="J24" s="76">
        <f>SUM(C24:I24)</f>
        <v>208</v>
      </c>
      <c r="K24" s="293">
        <f aca="true" t="shared" si="16" ref="K24:K36">IF(J24=0,0,RANK(J24,$J$24:$J$36))</f>
        <v>5</v>
      </c>
      <c r="L24" s="294"/>
      <c r="M24" s="294"/>
      <c r="P24" s="56"/>
      <c r="Q24" s="75"/>
    </row>
    <row r="25" spans="1:17" ht="13.5" thickBot="1">
      <c r="A25" s="120">
        <v>2</v>
      </c>
      <c r="B25" s="50" t="str">
        <f t="shared" si="14"/>
        <v>Kiire Tigu</v>
      </c>
      <c r="C25" s="81">
        <f>'I voor'!AY10</f>
        <v>23</v>
      </c>
      <c r="D25" s="2">
        <f>'II voor'!AY10</f>
        <v>36</v>
      </c>
      <c r="E25" s="2">
        <f>'III voor'!AX8</f>
        <v>30</v>
      </c>
      <c r="F25" s="2">
        <f>'IV voor'!AX8</f>
        <v>34</v>
      </c>
      <c r="G25" s="2">
        <f>'V voor'!AX8</f>
        <v>30</v>
      </c>
      <c r="H25" s="174">
        <f>'VI voor '!AX8</f>
        <v>26</v>
      </c>
      <c r="I25" s="175">
        <f t="shared" si="15"/>
        <v>15</v>
      </c>
      <c r="J25" s="76">
        <f aca="true" t="shared" si="17" ref="J25:J36">SUM(C25:I25)</f>
        <v>194</v>
      </c>
      <c r="K25" s="293">
        <f t="shared" si="16"/>
        <v>7</v>
      </c>
      <c r="L25" s="294"/>
      <c r="M25" s="294"/>
      <c r="P25" s="56"/>
      <c r="Q25" s="75"/>
    </row>
    <row r="26" spans="1:17" ht="13.5" thickBot="1">
      <c r="A26" s="120">
        <v>3</v>
      </c>
      <c r="B26" s="50" t="str">
        <f t="shared" si="14"/>
        <v>Festina Lente</v>
      </c>
      <c r="C26" s="81">
        <f>'I voor'!AY11</f>
        <v>16</v>
      </c>
      <c r="D26" s="2">
        <f>'II voor'!AY11</f>
        <v>15</v>
      </c>
      <c r="E26" s="2">
        <f>'III voor'!AX9</f>
        <v>14</v>
      </c>
      <c r="F26" s="2">
        <f>'IV voor'!AX9</f>
        <v>0</v>
      </c>
      <c r="G26" s="2">
        <f>'V voor'!AX9</f>
        <v>19</v>
      </c>
      <c r="H26" s="174">
        <f>'VI voor '!AX9</f>
        <v>0</v>
      </c>
      <c r="I26" s="175">
        <f t="shared" si="15"/>
        <v>19</v>
      </c>
      <c r="J26" s="76">
        <f t="shared" si="17"/>
        <v>83</v>
      </c>
      <c r="K26" s="293">
        <f t="shared" si="16"/>
        <v>11</v>
      </c>
      <c r="L26" s="294"/>
      <c r="M26" s="294"/>
      <c r="P26" s="56"/>
      <c r="Q26" s="75"/>
    </row>
    <row r="27" spans="1:17" ht="13.5" thickBot="1">
      <c r="A27" s="120">
        <v>4</v>
      </c>
      <c r="B27" s="50" t="str">
        <f t="shared" si="14"/>
        <v>Piret</v>
      </c>
      <c r="C27" s="81">
        <f>'I voor'!AY12</f>
        <v>28</v>
      </c>
      <c r="D27" s="2">
        <f>'II voor'!AY12</f>
        <v>28</v>
      </c>
      <c r="E27" s="2">
        <f>'III voor'!AX10</f>
        <v>28</v>
      </c>
      <c r="F27" s="2">
        <f>'IV voor'!AX10</f>
        <v>35</v>
      </c>
      <c r="G27" s="2">
        <f>'V voor'!AX10</f>
        <v>31</v>
      </c>
      <c r="H27" s="174">
        <f>'VI voor '!AX10</f>
        <v>25</v>
      </c>
      <c r="I27" s="175">
        <f t="shared" si="15"/>
        <v>38</v>
      </c>
      <c r="J27" s="76">
        <f t="shared" si="17"/>
        <v>213</v>
      </c>
      <c r="K27" s="293">
        <f t="shared" si="16"/>
        <v>4</v>
      </c>
      <c r="L27" s="294"/>
      <c r="M27" s="294"/>
      <c r="P27" s="56"/>
      <c r="Q27" s="75"/>
    </row>
    <row r="28" spans="1:17" ht="13.5" thickBot="1">
      <c r="A28" s="120">
        <v>5</v>
      </c>
      <c r="B28" s="50" t="str">
        <f t="shared" si="14"/>
        <v>Lindpriid</v>
      </c>
      <c r="C28" s="81">
        <f>'I voor'!AY13</f>
        <v>11</v>
      </c>
      <c r="D28" s="2">
        <f>'II voor'!AY13</f>
        <v>27</v>
      </c>
      <c r="E28" s="2">
        <f>'III voor'!AX11</f>
        <v>26</v>
      </c>
      <c r="F28" s="2">
        <f>'IV voor'!AX11</f>
        <v>0</v>
      </c>
      <c r="G28" s="2">
        <f>'V voor'!AX11</f>
        <v>0</v>
      </c>
      <c r="H28" s="174">
        <f>'VI voor '!AX11</f>
        <v>0</v>
      </c>
      <c r="I28" s="175">
        <f t="shared" si="15"/>
        <v>0</v>
      </c>
      <c r="J28" s="76">
        <f t="shared" si="17"/>
        <v>64</v>
      </c>
      <c r="K28" s="293">
        <f t="shared" si="16"/>
        <v>12</v>
      </c>
      <c r="L28" s="294"/>
      <c r="M28" s="294"/>
      <c r="P28" s="56"/>
      <c r="Q28" s="75"/>
    </row>
    <row r="29" spans="1:17" ht="13.5" thickBot="1">
      <c r="A29" s="120">
        <v>6</v>
      </c>
      <c r="B29" s="50" t="str">
        <f t="shared" si="14"/>
        <v>Nipitirid</v>
      </c>
      <c r="C29" s="81">
        <f>'I voor'!AY14</f>
        <v>28</v>
      </c>
      <c r="D29" s="2">
        <f>'II voor'!AY14</f>
        <v>33</v>
      </c>
      <c r="E29" s="2">
        <f>'III voor'!AX12</f>
        <v>34</v>
      </c>
      <c r="F29" s="2">
        <f>'IV voor'!AX12</f>
        <v>34</v>
      </c>
      <c r="G29" s="2">
        <f>'V voor'!AX12</f>
        <v>37</v>
      </c>
      <c r="H29" s="174">
        <f>'VI voor '!AX12</f>
        <v>36</v>
      </c>
      <c r="I29" s="175">
        <f t="shared" si="15"/>
        <v>41</v>
      </c>
      <c r="J29" s="76">
        <f t="shared" si="17"/>
        <v>243</v>
      </c>
      <c r="K29" s="293">
        <f t="shared" si="16"/>
        <v>2</v>
      </c>
      <c r="L29" s="294"/>
      <c r="M29" s="294"/>
      <c r="P29" s="56"/>
      <c r="Q29" s="75"/>
    </row>
    <row r="30" spans="1:24" ht="13.5" thickBot="1">
      <c r="A30" s="120">
        <v>7</v>
      </c>
      <c r="B30" s="50" t="str">
        <f t="shared" si="14"/>
        <v>Amneesia</v>
      </c>
      <c r="C30" s="81">
        <f>'I voor'!AY15</f>
        <v>21</v>
      </c>
      <c r="D30" s="2">
        <f>'II voor'!AY15</f>
        <v>30</v>
      </c>
      <c r="E30" s="2">
        <f>'III voor'!AX13</f>
        <v>20</v>
      </c>
      <c r="F30" s="2">
        <f>'IV voor'!AX13</f>
        <v>22</v>
      </c>
      <c r="G30" s="2">
        <f>'V voor'!AX13</f>
        <v>25</v>
      </c>
      <c r="H30" s="174">
        <f>'VI voor '!AX13</f>
        <v>18</v>
      </c>
      <c r="I30" s="175">
        <f t="shared" si="15"/>
        <v>30</v>
      </c>
      <c r="J30" s="76">
        <f t="shared" si="17"/>
        <v>166</v>
      </c>
      <c r="K30" s="293">
        <f t="shared" si="16"/>
        <v>10</v>
      </c>
      <c r="L30" s="294"/>
      <c r="M30" s="294"/>
      <c r="P30" s="56"/>
      <c r="Q30" s="75"/>
      <c r="T30" s="31"/>
      <c r="U30" s="31"/>
      <c r="V30" s="31"/>
      <c r="W30" s="31"/>
      <c r="X30" s="31"/>
    </row>
    <row r="31" spans="1:24" ht="13.5" thickBot="1">
      <c r="A31" s="120">
        <v>8</v>
      </c>
      <c r="B31" s="50" t="str">
        <f t="shared" si="14"/>
        <v>Kangru KEK</v>
      </c>
      <c r="C31" s="81">
        <f>'I voor'!AY16</f>
        <v>31</v>
      </c>
      <c r="D31" s="2">
        <f>'II voor'!AY16</f>
        <v>42</v>
      </c>
      <c r="E31" s="2">
        <f>'III voor'!AX14</f>
        <v>34</v>
      </c>
      <c r="F31" s="2">
        <f>'IV voor'!AX14</f>
        <v>35</v>
      </c>
      <c r="G31" s="2">
        <f>'V voor'!AX14</f>
        <v>30</v>
      </c>
      <c r="H31" s="174">
        <f>'VI voor '!AX14</f>
        <v>31</v>
      </c>
      <c r="I31" s="175">
        <f t="shared" si="15"/>
        <v>29</v>
      </c>
      <c r="J31" s="76">
        <f t="shared" si="17"/>
        <v>232</v>
      </c>
      <c r="K31" s="293">
        <f t="shared" si="16"/>
        <v>3</v>
      </c>
      <c r="L31" s="294"/>
      <c r="M31" s="294"/>
      <c r="P31" s="56"/>
      <c r="Q31" s="75"/>
      <c r="T31" s="22"/>
      <c r="U31" s="22"/>
      <c r="V31" s="22"/>
      <c r="W31" s="22"/>
      <c r="X31" s="22"/>
    </row>
    <row r="32" spans="1:24" ht="13.5" thickBot="1">
      <c r="A32" s="120">
        <v>9</v>
      </c>
      <c r="B32" s="50" t="str">
        <f t="shared" si="14"/>
        <v>Kiili Koor</v>
      </c>
      <c r="C32" s="81">
        <f>'I voor'!AY17</f>
        <v>23</v>
      </c>
      <c r="D32" s="2">
        <f>'II voor'!AY17</f>
        <v>35</v>
      </c>
      <c r="E32" s="2">
        <f>'III voor'!AX15</f>
        <v>37</v>
      </c>
      <c r="F32" s="2">
        <f>'IV voor'!AX15</f>
        <v>29</v>
      </c>
      <c r="G32" s="2">
        <f>'V voor'!AX15</f>
        <v>0</v>
      </c>
      <c r="H32" s="174">
        <f>'VI voor '!AX15</f>
        <v>24</v>
      </c>
      <c r="I32" s="175">
        <f t="shared" si="15"/>
        <v>41</v>
      </c>
      <c r="J32" s="76">
        <f>SUM(C32:I32)</f>
        <v>189</v>
      </c>
      <c r="K32" s="293">
        <f t="shared" si="16"/>
        <v>8</v>
      </c>
      <c r="L32" s="294"/>
      <c r="M32" s="294"/>
      <c r="P32" s="56"/>
      <c r="Q32" s="75"/>
      <c r="T32" s="22"/>
      <c r="U32" s="22"/>
      <c r="V32" s="22"/>
      <c r="W32" s="22"/>
      <c r="X32" s="22"/>
    </row>
    <row r="33" spans="1:24" s="62" customFormat="1" ht="13.5" thickBot="1">
      <c r="A33" s="120">
        <v>10</v>
      </c>
      <c r="B33" s="50" t="str">
        <f t="shared" si="14"/>
        <v>Värinad 12</v>
      </c>
      <c r="C33" s="81">
        <f>'I voor'!AY18</f>
        <v>20</v>
      </c>
      <c r="D33" s="2">
        <f>'II voor'!AY18</f>
        <v>26</v>
      </c>
      <c r="E33" s="2">
        <f>'III voor'!AX16</f>
        <v>25</v>
      </c>
      <c r="F33" s="2">
        <f>'IV voor'!AX16</f>
        <v>33</v>
      </c>
      <c r="G33" s="2">
        <f>'V voor'!AX16</f>
        <v>35</v>
      </c>
      <c r="H33" s="174">
        <f>'VI voor '!AX16</f>
        <v>26</v>
      </c>
      <c r="I33" s="175">
        <f t="shared" si="15"/>
        <v>38</v>
      </c>
      <c r="J33" s="76">
        <f t="shared" si="17"/>
        <v>203</v>
      </c>
      <c r="K33" s="293">
        <f t="shared" si="16"/>
        <v>6</v>
      </c>
      <c r="L33" s="294"/>
      <c r="M33" s="294"/>
      <c r="P33" s="122"/>
      <c r="Q33" s="123"/>
      <c r="T33" s="124"/>
      <c r="U33" s="124"/>
      <c r="V33" s="124"/>
      <c r="W33" s="124"/>
      <c r="X33" s="124"/>
    </row>
    <row r="34" spans="1:24" s="62" customFormat="1" ht="13.5" thickBot="1">
      <c r="A34" s="120">
        <v>11</v>
      </c>
      <c r="B34" s="50" t="str">
        <f t="shared" si="14"/>
        <v>-</v>
      </c>
      <c r="C34" s="81">
        <f>'I voor'!AY19</f>
        <v>0</v>
      </c>
      <c r="D34" s="2">
        <f>'II voor'!AY19</f>
        <v>0</v>
      </c>
      <c r="E34" s="2">
        <f>'III voor'!AX17</f>
        <v>0</v>
      </c>
      <c r="F34" s="2">
        <f>'IV voor'!AX17</f>
        <v>0</v>
      </c>
      <c r="G34" s="2">
        <f>'V voor'!AX17</f>
        <v>0</v>
      </c>
      <c r="H34" s="174">
        <f>'VI voor '!AX17</f>
        <v>0</v>
      </c>
      <c r="I34" s="175">
        <f t="shared" si="15"/>
        <v>0</v>
      </c>
      <c r="J34" s="76">
        <f t="shared" si="17"/>
        <v>0</v>
      </c>
      <c r="K34" s="293">
        <f t="shared" si="16"/>
        <v>0</v>
      </c>
      <c r="L34" s="294"/>
      <c r="M34" s="294"/>
      <c r="P34" s="122"/>
      <c r="Q34" s="123"/>
      <c r="T34" s="124"/>
      <c r="U34" s="124"/>
      <c r="V34" s="124"/>
      <c r="W34" s="124"/>
      <c r="X34" s="124"/>
    </row>
    <row r="35" spans="1:24" ht="13.5" thickBot="1">
      <c r="A35" s="120">
        <v>12</v>
      </c>
      <c r="B35" s="50" t="str">
        <f t="shared" si="14"/>
        <v>Lihtne variant</v>
      </c>
      <c r="C35" s="81">
        <f>'I voor'!AY20</f>
        <v>0</v>
      </c>
      <c r="D35" s="2">
        <f>'II voor'!AY20</f>
        <v>30</v>
      </c>
      <c r="E35" s="2">
        <f>'III voor'!AX18</f>
        <v>30</v>
      </c>
      <c r="F35" s="2">
        <f>'IV voor'!AX18</f>
        <v>27</v>
      </c>
      <c r="G35" s="2">
        <f>'V voor'!AX18</f>
        <v>27</v>
      </c>
      <c r="H35" s="174">
        <f>'VI voor '!AX18</f>
        <v>26</v>
      </c>
      <c r="I35" s="175">
        <f t="shared" si="15"/>
        <v>37</v>
      </c>
      <c r="J35" s="76">
        <f t="shared" si="17"/>
        <v>177</v>
      </c>
      <c r="K35" s="293">
        <f t="shared" si="16"/>
        <v>9</v>
      </c>
      <c r="L35" s="294"/>
      <c r="M35" s="294"/>
      <c r="P35" s="56"/>
      <c r="Q35" s="75"/>
      <c r="T35" s="31"/>
      <c r="U35" s="31"/>
      <c r="V35" s="31"/>
      <c r="W35" s="31"/>
      <c r="X35" s="31"/>
    </row>
    <row r="36" spans="1:24" ht="12.75">
      <c r="A36" s="120">
        <v>13</v>
      </c>
      <c r="B36" s="50" t="str">
        <f t="shared" si="14"/>
        <v>Paprika</v>
      </c>
      <c r="C36" s="81">
        <f>'I voor'!AY21</f>
        <v>33</v>
      </c>
      <c r="D36" s="2">
        <f>'II voor'!AY21</f>
        <v>39</v>
      </c>
      <c r="E36" s="2">
        <f>'III voor'!AX19</f>
        <v>36</v>
      </c>
      <c r="F36" s="2">
        <f>'IV voor'!AX19</f>
        <v>42</v>
      </c>
      <c r="G36" s="2">
        <f>'V voor'!AX19</f>
        <v>46</v>
      </c>
      <c r="H36" s="174">
        <f>'VI voor '!AX19</f>
        <v>40</v>
      </c>
      <c r="I36" s="175">
        <f t="shared" si="15"/>
        <v>55</v>
      </c>
      <c r="J36" s="76">
        <f t="shared" si="17"/>
        <v>291</v>
      </c>
      <c r="K36" s="293">
        <f t="shared" si="16"/>
        <v>1</v>
      </c>
      <c r="L36" s="294"/>
      <c r="M36" s="294"/>
      <c r="P36" s="56"/>
      <c r="Q36" s="75"/>
      <c r="T36" s="31"/>
      <c r="U36" s="31"/>
      <c r="V36" s="31"/>
      <c r="W36" s="31"/>
      <c r="X36" s="31"/>
    </row>
    <row r="37" spans="1:24" ht="12.75">
      <c r="A37" s="117"/>
      <c r="B37" s="103"/>
      <c r="C37" s="126"/>
      <c r="D37" s="69"/>
      <c r="E37" s="69"/>
      <c r="F37" s="69"/>
      <c r="G37" s="69"/>
      <c r="H37" s="119"/>
      <c r="I37" s="57"/>
      <c r="M37" s="55"/>
      <c r="P37" s="56"/>
      <c r="Q37" s="75"/>
      <c r="T37" s="31"/>
      <c r="U37" s="31"/>
      <c r="V37" s="31"/>
      <c r="W37" s="31"/>
      <c r="X37" s="31"/>
    </row>
    <row r="38" spans="2:17" ht="13.5" thickBot="1">
      <c r="B38" s="125" t="s">
        <v>26</v>
      </c>
      <c r="H38" s="101"/>
      <c r="I38" s="55"/>
      <c r="M38" s="55"/>
      <c r="P38" s="56"/>
      <c r="Q38" s="75"/>
    </row>
    <row r="39" spans="1:13" ht="13.5" thickBot="1">
      <c r="A39" s="62">
        <v>1</v>
      </c>
      <c r="B39" s="125" t="str">
        <f aca="true" t="shared" si="18" ref="B39:I39">B24</f>
        <v>V</v>
      </c>
      <c r="C39">
        <f t="shared" si="18"/>
        <v>27</v>
      </c>
      <c r="D39">
        <f t="shared" si="18"/>
        <v>27</v>
      </c>
      <c r="F39">
        <f t="shared" si="18"/>
        <v>27</v>
      </c>
      <c r="G39">
        <f t="shared" si="18"/>
        <v>33</v>
      </c>
      <c r="H39">
        <f t="shared" si="18"/>
        <v>30</v>
      </c>
      <c r="I39">
        <f t="shared" si="18"/>
        <v>38</v>
      </c>
      <c r="J39" s="76">
        <f>SUM(C39:I39)</f>
        <v>182</v>
      </c>
      <c r="K39" s="273">
        <f aca="true" t="shared" si="19" ref="K39:K51">IF(J39=0,0,RANK(J39,$J$39:$J$51))</f>
        <v>7</v>
      </c>
      <c r="L39" s="292"/>
      <c r="M39" s="292"/>
    </row>
    <row r="40" spans="1:13" ht="13.5" thickBot="1">
      <c r="A40" s="62">
        <v>2</v>
      </c>
      <c r="B40" s="125" t="str">
        <f aca="true" t="shared" si="20" ref="B40:H40">B25</f>
        <v>Kiire Tigu</v>
      </c>
      <c r="C40">
        <f t="shared" si="20"/>
        <v>23</v>
      </c>
      <c r="D40">
        <f t="shared" si="20"/>
        <v>36</v>
      </c>
      <c r="E40">
        <f t="shared" si="20"/>
        <v>30</v>
      </c>
      <c r="F40">
        <f t="shared" si="20"/>
        <v>34</v>
      </c>
      <c r="G40">
        <f t="shared" si="20"/>
        <v>30</v>
      </c>
      <c r="H40">
        <f t="shared" si="20"/>
        <v>26</v>
      </c>
      <c r="J40" s="76">
        <f aca="true" t="shared" si="21" ref="J40:J51">SUM(C40:I40)</f>
        <v>179</v>
      </c>
      <c r="K40" s="273">
        <f t="shared" si="19"/>
        <v>8</v>
      </c>
      <c r="L40" s="292"/>
      <c r="M40" s="292"/>
    </row>
    <row r="41" spans="1:13" ht="13.5" thickBot="1">
      <c r="A41" s="62">
        <v>3</v>
      </c>
      <c r="B41" s="125" t="str">
        <f aca="true" t="shared" si="22" ref="B41:I51">B26</f>
        <v>Festina Lente</v>
      </c>
      <c r="C41">
        <f t="shared" si="22"/>
        <v>16</v>
      </c>
      <c r="D41">
        <f t="shared" si="22"/>
        <v>15</v>
      </c>
      <c r="E41">
        <f t="shared" si="22"/>
        <v>14</v>
      </c>
      <c r="F41">
        <f t="shared" si="22"/>
        <v>0</v>
      </c>
      <c r="G41">
        <f t="shared" si="22"/>
        <v>19</v>
      </c>
      <c r="I41">
        <f t="shared" si="22"/>
        <v>19</v>
      </c>
      <c r="J41" s="76">
        <f t="shared" si="21"/>
        <v>83</v>
      </c>
      <c r="K41" s="273">
        <f t="shared" si="19"/>
        <v>11</v>
      </c>
      <c r="L41" s="292"/>
      <c r="M41" s="292"/>
    </row>
    <row r="42" spans="1:13" ht="13.5" thickBot="1">
      <c r="A42" s="62">
        <v>4</v>
      </c>
      <c r="B42" s="125" t="str">
        <f t="shared" si="22"/>
        <v>Piret</v>
      </c>
      <c r="C42">
        <f t="shared" si="22"/>
        <v>28</v>
      </c>
      <c r="D42">
        <f t="shared" si="22"/>
        <v>28</v>
      </c>
      <c r="E42">
        <f t="shared" si="22"/>
        <v>28</v>
      </c>
      <c r="F42">
        <f t="shared" si="22"/>
        <v>35</v>
      </c>
      <c r="G42">
        <f t="shared" si="22"/>
        <v>31</v>
      </c>
      <c r="I42">
        <f t="shared" si="22"/>
        <v>38</v>
      </c>
      <c r="J42" s="76">
        <f t="shared" si="21"/>
        <v>188</v>
      </c>
      <c r="K42" s="273">
        <f t="shared" si="19"/>
        <v>5</v>
      </c>
      <c r="L42" s="292"/>
      <c r="M42" s="292"/>
    </row>
    <row r="43" spans="1:13" ht="13.5" thickBot="1">
      <c r="A43" s="62">
        <v>5</v>
      </c>
      <c r="B43" s="125" t="str">
        <f t="shared" si="22"/>
        <v>Lindpriid</v>
      </c>
      <c r="C43">
        <f t="shared" si="22"/>
        <v>11</v>
      </c>
      <c r="D43">
        <f t="shared" si="22"/>
        <v>27</v>
      </c>
      <c r="E43">
        <f t="shared" si="22"/>
        <v>26</v>
      </c>
      <c r="F43">
        <f t="shared" si="22"/>
        <v>0</v>
      </c>
      <c r="G43">
        <f t="shared" si="22"/>
        <v>0</v>
      </c>
      <c r="H43">
        <f t="shared" si="22"/>
        <v>0</v>
      </c>
      <c r="J43" s="76">
        <f t="shared" si="21"/>
        <v>64</v>
      </c>
      <c r="K43" s="273">
        <f t="shared" si="19"/>
        <v>12</v>
      </c>
      <c r="L43" s="292"/>
      <c r="M43" s="292"/>
    </row>
    <row r="44" spans="1:13" ht="13.5" thickBot="1">
      <c r="A44" s="62">
        <v>6</v>
      </c>
      <c r="B44" s="125" t="str">
        <f t="shared" si="22"/>
        <v>Nipitirid</v>
      </c>
      <c r="D44">
        <f t="shared" si="22"/>
        <v>33</v>
      </c>
      <c r="E44">
        <f t="shared" si="22"/>
        <v>34</v>
      </c>
      <c r="F44">
        <f t="shared" si="22"/>
        <v>34</v>
      </c>
      <c r="G44">
        <f t="shared" si="22"/>
        <v>37</v>
      </c>
      <c r="H44">
        <f t="shared" si="22"/>
        <v>36</v>
      </c>
      <c r="I44">
        <f t="shared" si="22"/>
        <v>41</v>
      </c>
      <c r="J44" s="76">
        <f t="shared" si="21"/>
        <v>215</v>
      </c>
      <c r="K44" s="273">
        <f t="shared" si="19"/>
        <v>2</v>
      </c>
      <c r="L44" s="292"/>
      <c r="M44" s="292"/>
    </row>
    <row r="45" spans="1:13" ht="13.5" thickBot="1">
      <c r="A45" s="62">
        <v>7</v>
      </c>
      <c r="B45" s="125" t="str">
        <f t="shared" si="22"/>
        <v>Amneesia</v>
      </c>
      <c r="C45">
        <f t="shared" si="22"/>
        <v>21</v>
      </c>
      <c r="D45">
        <f t="shared" si="22"/>
        <v>30</v>
      </c>
      <c r="E45">
        <f t="shared" si="22"/>
        <v>20</v>
      </c>
      <c r="F45">
        <f t="shared" si="22"/>
        <v>22</v>
      </c>
      <c r="G45">
        <f t="shared" si="22"/>
        <v>25</v>
      </c>
      <c r="I45">
        <f t="shared" si="22"/>
        <v>30</v>
      </c>
      <c r="J45" s="76">
        <f t="shared" si="21"/>
        <v>148</v>
      </c>
      <c r="K45" s="273">
        <f t="shared" si="19"/>
        <v>10</v>
      </c>
      <c r="L45" s="292"/>
      <c r="M45" s="292"/>
    </row>
    <row r="46" spans="1:13" ht="13.5" thickBot="1">
      <c r="A46" s="62">
        <v>8</v>
      </c>
      <c r="B46" s="125" t="str">
        <f t="shared" si="22"/>
        <v>Kangru KEK</v>
      </c>
      <c r="C46">
        <f t="shared" si="22"/>
        <v>31</v>
      </c>
      <c r="D46">
        <f t="shared" si="22"/>
        <v>42</v>
      </c>
      <c r="E46">
        <f t="shared" si="22"/>
        <v>34</v>
      </c>
      <c r="F46">
        <f t="shared" si="22"/>
        <v>35</v>
      </c>
      <c r="G46">
        <f t="shared" si="22"/>
        <v>30</v>
      </c>
      <c r="H46">
        <f t="shared" si="22"/>
        <v>31</v>
      </c>
      <c r="J46" s="76">
        <f t="shared" si="21"/>
        <v>203</v>
      </c>
      <c r="K46" s="273">
        <f t="shared" si="19"/>
        <v>3</v>
      </c>
      <c r="L46" s="292"/>
      <c r="M46" s="292"/>
    </row>
    <row r="47" spans="1:13" s="62" customFormat="1" ht="13.5" thickBot="1">
      <c r="A47" s="62">
        <v>9</v>
      </c>
      <c r="B47" s="125" t="str">
        <f t="shared" si="22"/>
        <v>Kiili Koor</v>
      </c>
      <c r="C47">
        <f t="shared" si="22"/>
        <v>23</v>
      </c>
      <c r="D47">
        <f t="shared" si="22"/>
        <v>35</v>
      </c>
      <c r="E47">
        <f t="shared" si="22"/>
        <v>37</v>
      </c>
      <c r="F47">
        <f t="shared" si="22"/>
        <v>29</v>
      </c>
      <c r="G47"/>
      <c r="H47">
        <f t="shared" si="22"/>
        <v>24</v>
      </c>
      <c r="I47">
        <f t="shared" si="22"/>
        <v>41</v>
      </c>
      <c r="J47" s="76">
        <f>SUM(C47:I47)</f>
        <v>189</v>
      </c>
      <c r="K47" s="273">
        <f t="shared" si="19"/>
        <v>4</v>
      </c>
      <c r="L47" s="292"/>
      <c r="M47" s="292"/>
    </row>
    <row r="48" spans="1:13" s="62" customFormat="1" ht="13.5" thickBot="1">
      <c r="A48" s="62">
        <v>10</v>
      </c>
      <c r="B48" s="125" t="str">
        <f t="shared" si="22"/>
        <v>Värinad 12</v>
      </c>
      <c r="C48"/>
      <c r="D48">
        <f t="shared" si="22"/>
        <v>26</v>
      </c>
      <c r="E48">
        <f t="shared" si="22"/>
        <v>25</v>
      </c>
      <c r="F48">
        <f t="shared" si="22"/>
        <v>33</v>
      </c>
      <c r="G48">
        <f t="shared" si="22"/>
        <v>35</v>
      </c>
      <c r="H48">
        <f t="shared" si="22"/>
        <v>26</v>
      </c>
      <c r="I48">
        <f t="shared" si="22"/>
        <v>38</v>
      </c>
      <c r="J48" s="76">
        <f t="shared" si="21"/>
        <v>183</v>
      </c>
      <c r="K48" s="273">
        <f t="shared" si="19"/>
        <v>6</v>
      </c>
      <c r="L48" s="292"/>
      <c r="M48" s="292"/>
    </row>
    <row r="49" spans="1:13" s="62" customFormat="1" ht="13.5" thickBot="1">
      <c r="A49" s="62">
        <v>11</v>
      </c>
      <c r="B49" s="125" t="str">
        <f t="shared" si="22"/>
        <v>-</v>
      </c>
      <c r="C49">
        <f t="shared" si="22"/>
        <v>0</v>
      </c>
      <c r="D49">
        <f t="shared" si="22"/>
        <v>0</v>
      </c>
      <c r="E49">
        <f t="shared" si="22"/>
        <v>0</v>
      </c>
      <c r="F49">
        <f t="shared" si="22"/>
        <v>0</v>
      </c>
      <c r="G49">
        <f t="shared" si="22"/>
        <v>0</v>
      </c>
      <c r="H49">
        <f t="shared" si="22"/>
        <v>0</v>
      </c>
      <c r="I49">
        <f t="shared" si="22"/>
        <v>0</v>
      </c>
      <c r="J49" s="76">
        <f t="shared" si="21"/>
        <v>0</v>
      </c>
      <c r="K49" s="273">
        <f t="shared" si="19"/>
        <v>0</v>
      </c>
      <c r="L49" s="292"/>
      <c r="M49" s="292"/>
    </row>
    <row r="50" spans="1:13" ht="13.5" thickBot="1">
      <c r="A50" s="62">
        <v>12</v>
      </c>
      <c r="B50" s="125" t="str">
        <f t="shared" si="22"/>
        <v>Lihtne variant</v>
      </c>
      <c r="D50">
        <f t="shared" si="22"/>
        <v>30</v>
      </c>
      <c r="E50">
        <f t="shared" si="22"/>
        <v>30</v>
      </c>
      <c r="F50">
        <f t="shared" si="22"/>
        <v>27</v>
      </c>
      <c r="G50">
        <f t="shared" si="22"/>
        <v>27</v>
      </c>
      <c r="H50">
        <f t="shared" si="22"/>
        <v>26</v>
      </c>
      <c r="I50">
        <f t="shared" si="22"/>
        <v>37</v>
      </c>
      <c r="J50" s="76">
        <f t="shared" si="21"/>
        <v>177</v>
      </c>
      <c r="K50" s="273">
        <f t="shared" si="19"/>
        <v>9</v>
      </c>
      <c r="L50" s="292"/>
      <c r="M50" s="292"/>
    </row>
    <row r="51" spans="1:13" ht="12.75">
      <c r="A51" s="62">
        <v>13</v>
      </c>
      <c r="B51" s="125" t="str">
        <f t="shared" si="22"/>
        <v>Paprika</v>
      </c>
      <c r="D51">
        <f t="shared" si="22"/>
        <v>39</v>
      </c>
      <c r="E51">
        <f t="shared" si="22"/>
        <v>36</v>
      </c>
      <c r="F51">
        <f t="shared" si="22"/>
        <v>42</v>
      </c>
      <c r="G51">
        <f t="shared" si="22"/>
        <v>46</v>
      </c>
      <c r="H51">
        <f t="shared" si="22"/>
        <v>40</v>
      </c>
      <c r="I51">
        <f t="shared" si="22"/>
        <v>55</v>
      </c>
      <c r="J51" s="76">
        <f t="shared" si="21"/>
        <v>258</v>
      </c>
      <c r="K51" s="273">
        <f t="shared" si="19"/>
        <v>1</v>
      </c>
      <c r="L51" s="292"/>
      <c r="M51" s="292"/>
    </row>
  </sheetData>
  <sheetProtection/>
  <mergeCells count="36">
    <mergeCell ref="D2:T2"/>
    <mergeCell ref="D3:T3"/>
    <mergeCell ref="D4:T4"/>
    <mergeCell ref="A5:A6"/>
    <mergeCell ref="B5:B6"/>
    <mergeCell ref="AX5:AX6"/>
    <mergeCell ref="AZ5:AZ6"/>
    <mergeCell ref="A22:A23"/>
    <mergeCell ref="B22:B23"/>
    <mergeCell ref="K29:M29"/>
    <mergeCell ref="K30:M30"/>
    <mergeCell ref="K24:M24"/>
    <mergeCell ref="K28:M28"/>
    <mergeCell ref="K31:M31"/>
    <mergeCell ref="K32:M32"/>
    <mergeCell ref="K33:M33"/>
    <mergeCell ref="AY5:AY6"/>
    <mergeCell ref="K25:M25"/>
    <mergeCell ref="K26:M26"/>
    <mergeCell ref="K27:M27"/>
    <mergeCell ref="K45:M45"/>
    <mergeCell ref="K46:M46"/>
    <mergeCell ref="K47:M47"/>
    <mergeCell ref="K49:M49"/>
    <mergeCell ref="K42:M42"/>
    <mergeCell ref="K43:M43"/>
    <mergeCell ref="K50:M50"/>
    <mergeCell ref="K51:M51"/>
    <mergeCell ref="K34:M34"/>
    <mergeCell ref="K35:M35"/>
    <mergeCell ref="K36:M36"/>
    <mergeCell ref="K39:M39"/>
    <mergeCell ref="K40:M40"/>
    <mergeCell ref="K41:M41"/>
    <mergeCell ref="K48:M48"/>
    <mergeCell ref="K44:M44"/>
  </mergeCells>
  <printOptions/>
  <pageMargins left="0.75" right="0.75" top="1" bottom="1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J51"/>
  <sheetViews>
    <sheetView zoomScale="115" zoomScaleNormal="115" zoomScalePageLayoutView="0" workbookViewId="0" topLeftCell="A31">
      <pane xSplit="2" topLeftCell="C1" activePane="topRight" state="frozen"/>
      <selection pane="topLeft" activeCell="A1" sqref="A1"/>
      <selection pane="topRight" activeCell="L39" sqref="L39"/>
    </sheetView>
  </sheetViews>
  <sheetFormatPr defaultColWidth="9.140625" defaultRowHeight="12.75"/>
  <cols>
    <col min="1" max="1" width="2.00390625" style="62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0" width="4.57421875" style="0" customWidth="1"/>
    <col min="11" max="11" width="4.00390625" style="0" customWidth="1"/>
    <col min="12" max="12" width="5.140625" style="0" customWidth="1"/>
    <col min="13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44" t="str">
        <f>'I voor'!D4:T4</f>
        <v>KIILI MNEMO 2011-2012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4:20" ht="15">
      <c r="D3" s="255">
        <v>41021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4:52" ht="9" customHeight="1" thickBot="1"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AX4" s="22"/>
      <c r="AY4" s="22"/>
      <c r="AZ4" s="22"/>
    </row>
    <row r="5" spans="1:52" ht="18.75" customHeight="1">
      <c r="A5" s="288" t="s">
        <v>1</v>
      </c>
      <c r="B5" s="269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80" t="s">
        <v>36</v>
      </c>
      <c r="AY5" s="278" t="s">
        <v>4</v>
      </c>
      <c r="AZ5" s="275"/>
    </row>
    <row r="6" spans="1:52" ht="13.5" thickBot="1">
      <c r="A6" s="289"/>
      <c r="B6" s="270"/>
      <c r="C6" s="33">
        <v>1</v>
      </c>
      <c r="D6" s="34">
        <v>2</v>
      </c>
      <c r="E6" s="34">
        <v>3</v>
      </c>
      <c r="F6" s="34">
        <v>4</v>
      </c>
      <c r="G6" s="43">
        <v>5</v>
      </c>
      <c r="H6" s="14" t="s">
        <v>2</v>
      </c>
      <c r="I6" s="33">
        <v>6</v>
      </c>
      <c r="J6" s="34">
        <v>7</v>
      </c>
      <c r="K6" s="34">
        <v>8</v>
      </c>
      <c r="L6" s="34">
        <v>9</v>
      </c>
      <c r="M6" s="34">
        <v>10</v>
      </c>
      <c r="N6" s="35"/>
      <c r="O6" s="14" t="s">
        <v>2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5"/>
      <c r="V6" s="14" t="s">
        <v>2</v>
      </c>
      <c r="W6" s="34">
        <v>16</v>
      </c>
      <c r="X6" s="34">
        <v>17</v>
      </c>
      <c r="Y6" s="34">
        <v>18</v>
      </c>
      <c r="Z6" s="34">
        <v>19</v>
      </c>
      <c r="AA6" s="34">
        <v>20</v>
      </c>
      <c r="AB6" s="35"/>
      <c r="AC6" s="14" t="s">
        <v>2</v>
      </c>
      <c r="AD6" s="34">
        <v>21</v>
      </c>
      <c r="AE6" s="34">
        <v>22</v>
      </c>
      <c r="AF6" s="34">
        <v>23</v>
      </c>
      <c r="AG6" s="34">
        <v>24</v>
      </c>
      <c r="AH6" s="34">
        <v>25</v>
      </c>
      <c r="AI6" s="35"/>
      <c r="AJ6" s="14" t="s">
        <v>2</v>
      </c>
      <c r="AK6" s="40">
        <v>26</v>
      </c>
      <c r="AL6" s="34">
        <v>27</v>
      </c>
      <c r="AM6" s="34">
        <v>28</v>
      </c>
      <c r="AN6" s="34">
        <v>29</v>
      </c>
      <c r="AO6" s="43">
        <v>30</v>
      </c>
      <c r="AP6" s="41"/>
      <c r="AQ6" s="14" t="s">
        <v>2</v>
      </c>
      <c r="AR6" s="151">
        <v>31</v>
      </c>
      <c r="AS6" s="152">
        <v>32</v>
      </c>
      <c r="AT6" s="152">
        <v>33</v>
      </c>
      <c r="AU6" s="152">
        <v>34</v>
      </c>
      <c r="AV6" s="152">
        <v>35</v>
      </c>
      <c r="AW6" s="42"/>
      <c r="AX6" s="284"/>
      <c r="AY6" s="285"/>
      <c r="AZ6" s="275"/>
    </row>
    <row r="7" spans="1:51" ht="12.75">
      <c r="A7" s="127">
        <v>1</v>
      </c>
      <c r="B7" s="16" t="str">
        <f>'II voor'!C9</f>
        <v>V</v>
      </c>
      <c r="C7" s="37">
        <v>0</v>
      </c>
      <c r="D7" s="37">
        <v>0</v>
      </c>
      <c r="E7" s="37">
        <v>0</v>
      </c>
      <c r="F7" s="37">
        <v>1</v>
      </c>
      <c r="G7" s="44">
        <v>2</v>
      </c>
      <c r="H7" s="18">
        <f>SUM(C7:G7)</f>
        <v>3</v>
      </c>
      <c r="I7" s="36">
        <v>2</v>
      </c>
      <c r="J7" s="37">
        <v>0</v>
      </c>
      <c r="K7" s="37">
        <v>0</v>
      </c>
      <c r="L7" s="37">
        <v>0</v>
      </c>
      <c r="M7" s="37">
        <v>2</v>
      </c>
      <c r="N7" s="32">
        <f>SUM(I7:M7)</f>
        <v>4</v>
      </c>
      <c r="O7" s="18">
        <f>SUM(H7:M7)</f>
        <v>7</v>
      </c>
      <c r="P7" s="37">
        <v>2</v>
      </c>
      <c r="Q7" s="37">
        <v>2</v>
      </c>
      <c r="R7" s="37">
        <v>0</v>
      </c>
      <c r="S7" s="37">
        <v>2</v>
      </c>
      <c r="T7" s="37">
        <v>0</v>
      </c>
      <c r="U7" s="32">
        <f>SUM(P7:T7)</f>
        <v>6</v>
      </c>
      <c r="V7" s="18">
        <f>SUM(O7:T7)</f>
        <v>13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2">
        <f>SUM(W7:AA7)</f>
        <v>0</v>
      </c>
      <c r="AC7" s="18">
        <f>SUM(V7:AA7)</f>
        <v>13</v>
      </c>
      <c r="AD7" s="37">
        <v>0</v>
      </c>
      <c r="AE7" s="37">
        <v>2</v>
      </c>
      <c r="AF7" s="37">
        <v>2</v>
      </c>
      <c r="AG7" s="37">
        <v>1</v>
      </c>
      <c r="AH7" s="37">
        <v>0</v>
      </c>
      <c r="AI7" s="32">
        <f>SUM(AD7:AH7)</f>
        <v>5</v>
      </c>
      <c r="AJ7" s="159">
        <f>SUM(AC7:AH7)</f>
        <v>18</v>
      </c>
      <c r="AK7" s="157">
        <v>0</v>
      </c>
      <c r="AL7" s="148">
        <v>2</v>
      </c>
      <c r="AM7" s="148">
        <v>0</v>
      </c>
      <c r="AN7" s="148">
        <v>2</v>
      </c>
      <c r="AO7" s="148">
        <v>2</v>
      </c>
      <c r="AP7" s="155">
        <f>SUM(AK7:AO7)</f>
        <v>6</v>
      </c>
      <c r="AQ7" s="108">
        <f aca="true" t="shared" si="0" ref="AQ7:AQ19">SUM(AJ7:AO7)</f>
        <v>24</v>
      </c>
      <c r="AR7" s="37">
        <v>2</v>
      </c>
      <c r="AS7" s="37">
        <v>2</v>
      </c>
      <c r="AT7" s="37">
        <v>2</v>
      </c>
      <c r="AU7" s="37">
        <v>0</v>
      </c>
      <c r="AV7" s="37">
        <v>0</v>
      </c>
      <c r="AW7" s="32">
        <f>SUM(AR7:AV7)</f>
        <v>6</v>
      </c>
      <c r="AX7" s="24">
        <f>AW7+AQ7</f>
        <v>30</v>
      </c>
      <c r="AY7" s="118">
        <f aca="true" t="shared" si="1" ref="AY7:AY19">IF(AX7=0,0,RANK(AX7,$AX$7:$AX$19))</f>
        <v>7</v>
      </c>
    </row>
    <row r="8" spans="1:62" ht="12.75">
      <c r="A8" s="127">
        <v>2</v>
      </c>
      <c r="B8" s="16" t="str">
        <f>'II voor'!C10</f>
        <v>Kiire Tigu</v>
      </c>
      <c r="C8" s="37">
        <v>2</v>
      </c>
      <c r="D8" s="37">
        <v>0</v>
      </c>
      <c r="E8" s="37">
        <v>2</v>
      </c>
      <c r="F8" s="37">
        <v>1</v>
      </c>
      <c r="G8" s="44">
        <v>2</v>
      </c>
      <c r="H8" s="18">
        <f aca="true" t="shared" si="2" ref="H8:H19">SUM(C8:G8)</f>
        <v>7</v>
      </c>
      <c r="I8" s="36">
        <v>2</v>
      </c>
      <c r="J8" s="37">
        <v>2</v>
      </c>
      <c r="K8" s="37">
        <v>0</v>
      </c>
      <c r="L8" s="37">
        <v>0</v>
      </c>
      <c r="M8" s="37">
        <v>0</v>
      </c>
      <c r="N8" s="32">
        <f aca="true" t="shared" si="3" ref="N8:N19">SUM(I8:M8)</f>
        <v>4</v>
      </c>
      <c r="O8" s="18">
        <f aca="true" t="shared" si="4" ref="O8:O19">SUM(H8:M8)</f>
        <v>11</v>
      </c>
      <c r="P8" s="37">
        <v>0</v>
      </c>
      <c r="Q8" s="37">
        <v>2</v>
      </c>
      <c r="R8" s="37">
        <v>2</v>
      </c>
      <c r="S8" s="37">
        <v>0</v>
      </c>
      <c r="T8" s="37">
        <v>0</v>
      </c>
      <c r="U8" s="32">
        <f aca="true" t="shared" si="5" ref="U8:U19">SUM(P8:T8)</f>
        <v>4</v>
      </c>
      <c r="V8" s="18">
        <f aca="true" t="shared" si="6" ref="V8:V19">SUM(O8:T8)</f>
        <v>15</v>
      </c>
      <c r="W8" s="37">
        <v>2</v>
      </c>
      <c r="X8" s="37">
        <v>2</v>
      </c>
      <c r="Y8" s="37">
        <v>0</v>
      </c>
      <c r="Z8" s="37">
        <v>0</v>
      </c>
      <c r="AA8" s="37">
        <v>2</v>
      </c>
      <c r="AB8" s="32">
        <f aca="true" t="shared" si="7" ref="AB8:AB19">SUM(W8:AA8)</f>
        <v>6</v>
      </c>
      <c r="AC8" s="18">
        <f aca="true" t="shared" si="8" ref="AC8:AC19">SUM(V8:AA8)</f>
        <v>21</v>
      </c>
      <c r="AD8" s="37">
        <v>2</v>
      </c>
      <c r="AE8" s="37">
        <v>0</v>
      </c>
      <c r="AF8" s="37">
        <v>0</v>
      </c>
      <c r="AG8" s="37">
        <v>2</v>
      </c>
      <c r="AH8" s="37">
        <v>2</v>
      </c>
      <c r="AI8" s="32">
        <f aca="true" t="shared" si="9" ref="AI8:AI19">SUM(AD8:AH8)</f>
        <v>6</v>
      </c>
      <c r="AJ8" s="18">
        <f aca="true" t="shared" si="10" ref="AJ8:AJ19">SUM(AC8:AH8)</f>
        <v>27</v>
      </c>
      <c r="AK8" s="153">
        <v>0</v>
      </c>
      <c r="AL8" s="147">
        <v>2</v>
      </c>
      <c r="AM8" s="147">
        <v>0</v>
      </c>
      <c r="AN8" s="147">
        <v>2</v>
      </c>
      <c r="AO8" s="147">
        <v>2</v>
      </c>
      <c r="AP8" s="161">
        <f aca="true" t="shared" si="11" ref="AP8:AP19">SUM(AK8:AO8)</f>
        <v>6</v>
      </c>
      <c r="AQ8" s="108">
        <f t="shared" si="0"/>
        <v>33</v>
      </c>
      <c r="AR8" s="37">
        <v>0</v>
      </c>
      <c r="AS8" s="37">
        <v>0</v>
      </c>
      <c r="AT8" s="37">
        <v>2</v>
      </c>
      <c r="AU8" s="37">
        <v>2</v>
      </c>
      <c r="AV8" s="37">
        <v>2</v>
      </c>
      <c r="AW8" s="32">
        <f aca="true" t="shared" si="12" ref="AW8:AW19">SUM(AR8:AV8)</f>
        <v>6</v>
      </c>
      <c r="AX8" s="24">
        <f aca="true" t="shared" si="13" ref="AX8:AX19">AW8+AQ8</f>
        <v>39</v>
      </c>
      <c r="AY8" s="118">
        <f t="shared" si="1"/>
        <v>3</v>
      </c>
      <c r="BB8" s="59"/>
      <c r="BC8" s="60"/>
      <c r="BD8" s="60"/>
      <c r="BE8" s="60"/>
      <c r="BF8" s="60"/>
      <c r="BG8" s="60"/>
      <c r="BH8" s="60"/>
      <c r="BI8" s="60"/>
      <c r="BJ8" s="60"/>
    </row>
    <row r="9" spans="1:54" s="62" customFormat="1" ht="12.75">
      <c r="A9" s="127">
        <v>3</v>
      </c>
      <c r="B9" s="16" t="str">
        <f>'II voor'!C11</f>
        <v>Festina Lente</v>
      </c>
      <c r="C9" s="37">
        <v>0</v>
      </c>
      <c r="D9" s="37">
        <v>0</v>
      </c>
      <c r="E9" s="37">
        <v>0</v>
      </c>
      <c r="F9" s="37">
        <v>1</v>
      </c>
      <c r="G9" s="44">
        <v>0</v>
      </c>
      <c r="H9" s="18">
        <f t="shared" si="2"/>
        <v>1</v>
      </c>
      <c r="I9" s="36">
        <v>2</v>
      </c>
      <c r="J9" s="37">
        <v>0</v>
      </c>
      <c r="K9" s="37">
        <v>0</v>
      </c>
      <c r="L9" s="37">
        <v>0</v>
      </c>
      <c r="M9" s="37">
        <v>0</v>
      </c>
      <c r="N9" s="32">
        <f t="shared" si="3"/>
        <v>2</v>
      </c>
      <c r="O9" s="18">
        <f t="shared" si="4"/>
        <v>3</v>
      </c>
      <c r="P9" s="37">
        <v>2</v>
      </c>
      <c r="Q9" s="37">
        <v>0</v>
      </c>
      <c r="R9" s="37">
        <v>0</v>
      </c>
      <c r="S9" s="37">
        <v>0</v>
      </c>
      <c r="T9" s="37">
        <v>0</v>
      </c>
      <c r="U9" s="32">
        <f t="shared" si="5"/>
        <v>2</v>
      </c>
      <c r="V9" s="18">
        <f t="shared" si="6"/>
        <v>5</v>
      </c>
      <c r="W9" s="37">
        <v>0</v>
      </c>
      <c r="X9" s="37">
        <v>0</v>
      </c>
      <c r="Y9" s="37">
        <v>0</v>
      </c>
      <c r="Z9" s="37">
        <v>2</v>
      </c>
      <c r="AA9" s="37">
        <v>0</v>
      </c>
      <c r="AB9" s="32">
        <f t="shared" si="7"/>
        <v>2</v>
      </c>
      <c r="AC9" s="18">
        <f t="shared" si="8"/>
        <v>7</v>
      </c>
      <c r="AD9" s="37">
        <v>2</v>
      </c>
      <c r="AE9" s="37">
        <v>2</v>
      </c>
      <c r="AF9" s="37">
        <v>0</v>
      </c>
      <c r="AG9" s="37">
        <v>0</v>
      </c>
      <c r="AH9" s="37">
        <v>0</v>
      </c>
      <c r="AI9" s="32">
        <f t="shared" si="9"/>
        <v>4</v>
      </c>
      <c r="AJ9" s="18">
        <f t="shared" si="10"/>
        <v>11</v>
      </c>
      <c r="AK9" s="153">
        <v>2</v>
      </c>
      <c r="AL9" s="147">
        <v>2</v>
      </c>
      <c r="AM9" s="147">
        <v>0</v>
      </c>
      <c r="AN9" s="147">
        <v>2</v>
      </c>
      <c r="AO9" s="147">
        <v>2</v>
      </c>
      <c r="AP9" s="161">
        <f t="shared" si="11"/>
        <v>8</v>
      </c>
      <c r="AQ9" s="108">
        <f t="shared" si="0"/>
        <v>19</v>
      </c>
      <c r="AR9" s="37">
        <v>0</v>
      </c>
      <c r="AS9" s="37">
        <v>0</v>
      </c>
      <c r="AT9" s="37">
        <v>2</v>
      </c>
      <c r="AU9" s="37">
        <v>0</v>
      </c>
      <c r="AV9" s="37">
        <v>2</v>
      </c>
      <c r="AW9" s="32">
        <f t="shared" si="12"/>
        <v>4</v>
      </c>
      <c r="AX9" s="24">
        <f t="shared" si="13"/>
        <v>23</v>
      </c>
      <c r="AY9" s="118">
        <f t="shared" si="1"/>
        <v>10</v>
      </c>
      <c r="BB9" s="63"/>
    </row>
    <row r="10" spans="1:62" ht="12.75">
      <c r="A10" s="127">
        <v>4</v>
      </c>
      <c r="B10" s="16" t="str">
        <f>'II voor'!C12</f>
        <v>Piret</v>
      </c>
      <c r="C10" s="37">
        <v>0</v>
      </c>
      <c r="D10" s="37">
        <v>0</v>
      </c>
      <c r="E10" s="37">
        <v>2</v>
      </c>
      <c r="F10" s="37">
        <v>1</v>
      </c>
      <c r="G10" s="44">
        <v>2</v>
      </c>
      <c r="H10" s="18">
        <f t="shared" si="2"/>
        <v>5</v>
      </c>
      <c r="I10" s="36">
        <v>2</v>
      </c>
      <c r="J10" s="37">
        <v>2</v>
      </c>
      <c r="K10" s="37">
        <v>0</v>
      </c>
      <c r="L10" s="37">
        <v>0</v>
      </c>
      <c r="M10" s="37">
        <v>0</v>
      </c>
      <c r="N10" s="32">
        <f t="shared" si="3"/>
        <v>4</v>
      </c>
      <c r="O10" s="18">
        <f t="shared" si="4"/>
        <v>9</v>
      </c>
      <c r="P10" s="37">
        <v>0</v>
      </c>
      <c r="Q10" s="37">
        <v>2</v>
      </c>
      <c r="R10" s="37">
        <v>0</v>
      </c>
      <c r="S10" s="37">
        <v>0</v>
      </c>
      <c r="T10" s="37">
        <v>0</v>
      </c>
      <c r="U10" s="32">
        <f t="shared" si="5"/>
        <v>2</v>
      </c>
      <c r="V10" s="18">
        <f t="shared" si="6"/>
        <v>11</v>
      </c>
      <c r="W10" s="37">
        <v>0</v>
      </c>
      <c r="X10" s="37">
        <v>2</v>
      </c>
      <c r="Y10" s="37">
        <v>0</v>
      </c>
      <c r="Z10" s="37">
        <v>0</v>
      </c>
      <c r="AA10" s="37">
        <v>0</v>
      </c>
      <c r="AB10" s="32">
        <f t="shared" si="7"/>
        <v>2</v>
      </c>
      <c r="AC10" s="18">
        <f t="shared" si="8"/>
        <v>13</v>
      </c>
      <c r="AD10" s="37">
        <v>0</v>
      </c>
      <c r="AE10" s="37">
        <v>0</v>
      </c>
      <c r="AF10" s="37">
        <v>0</v>
      </c>
      <c r="AG10" s="37">
        <v>1</v>
      </c>
      <c r="AH10" s="37">
        <v>2</v>
      </c>
      <c r="AI10" s="32">
        <f t="shared" si="9"/>
        <v>3</v>
      </c>
      <c r="AJ10" s="18">
        <f t="shared" si="10"/>
        <v>16</v>
      </c>
      <c r="AK10" s="153">
        <v>0</v>
      </c>
      <c r="AL10" s="147">
        <v>2</v>
      </c>
      <c r="AM10" s="147">
        <v>0</v>
      </c>
      <c r="AN10" s="147">
        <v>2</v>
      </c>
      <c r="AO10" s="147">
        <v>0</v>
      </c>
      <c r="AP10" s="161">
        <f t="shared" si="11"/>
        <v>4</v>
      </c>
      <c r="AQ10" s="108">
        <f t="shared" si="0"/>
        <v>20</v>
      </c>
      <c r="AR10" s="37">
        <v>0</v>
      </c>
      <c r="AS10" s="37">
        <v>0</v>
      </c>
      <c r="AT10" s="37">
        <v>2</v>
      </c>
      <c r="AU10" s="37">
        <v>0</v>
      </c>
      <c r="AV10" s="37">
        <v>2</v>
      </c>
      <c r="AW10" s="32">
        <f t="shared" si="12"/>
        <v>4</v>
      </c>
      <c r="AX10" s="24">
        <f t="shared" si="13"/>
        <v>24</v>
      </c>
      <c r="AY10" s="118">
        <f t="shared" si="1"/>
        <v>9</v>
      </c>
      <c r="BB10" s="59"/>
      <c r="BC10" s="60"/>
      <c r="BD10" s="60"/>
      <c r="BE10" s="60"/>
      <c r="BF10" s="60"/>
      <c r="BG10" s="60"/>
      <c r="BH10" s="60"/>
      <c r="BI10" s="60"/>
      <c r="BJ10" s="60"/>
    </row>
    <row r="11" spans="1:51" s="232" customFormat="1" ht="8.25">
      <c r="A11" s="127">
        <v>5</v>
      </c>
      <c r="B11" s="234" t="str">
        <f>'II voor'!C13</f>
        <v>Lindpriid</v>
      </c>
      <c r="C11" s="221"/>
      <c r="D11" s="221"/>
      <c r="E11" s="221"/>
      <c r="F11" s="221"/>
      <c r="G11" s="222"/>
      <c r="H11" s="235">
        <f t="shared" si="2"/>
        <v>0</v>
      </c>
      <c r="I11" s="224"/>
      <c r="J11" s="221"/>
      <c r="K11" s="221"/>
      <c r="L11" s="221"/>
      <c r="M11" s="221"/>
      <c r="N11" s="225">
        <f t="shared" si="3"/>
        <v>0</v>
      </c>
      <c r="O11" s="235">
        <f t="shared" si="4"/>
        <v>0</v>
      </c>
      <c r="P11" s="221"/>
      <c r="Q11" s="221"/>
      <c r="R11" s="221"/>
      <c r="S11" s="221"/>
      <c r="T11" s="221"/>
      <c r="U11" s="225">
        <f t="shared" si="5"/>
        <v>0</v>
      </c>
      <c r="V11" s="235">
        <f t="shared" si="6"/>
        <v>0</v>
      </c>
      <c r="W11" s="221"/>
      <c r="X11" s="221"/>
      <c r="Y11" s="221"/>
      <c r="Z11" s="221"/>
      <c r="AA11" s="221"/>
      <c r="AB11" s="225">
        <f t="shared" si="7"/>
        <v>0</v>
      </c>
      <c r="AC11" s="235">
        <f t="shared" si="8"/>
        <v>0</v>
      </c>
      <c r="AD11" s="221"/>
      <c r="AE11" s="221"/>
      <c r="AF11" s="221"/>
      <c r="AG11" s="221"/>
      <c r="AH11" s="221"/>
      <c r="AI11" s="225">
        <f t="shared" si="9"/>
        <v>0</v>
      </c>
      <c r="AJ11" s="235">
        <f t="shared" si="10"/>
        <v>0</v>
      </c>
      <c r="AK11" s="238"/>
      <c r="AL11" s="239"/>
      <c r="AM11" s="239"/>
      <c r="AN11" s="239"/>
      <c r="AO11" s="239"/>
      <c r="AP11" s="228">
        <f t="shared" si="11"/>
        <v>0</v>
      </c>
      <c r="AQ11" s="236">
        <f t="shared" si="0"/>
        <v>0</v>
      </c>
      <c r="AR11" s="221"/>
      <c r="AS11" s="221"/>
      <c r="AT11" s="221"/>
      <c r="AU11" s="221"/>
      <c r="AV11" s="221"/>
      <c r="AW11" s="225">
        <f t="shared" si="12"/>
        <v>0</v>
      </c>
      <c r="AX11" s="237">
        <f t="shared" si="13"/>
        <v>0</v>
      </c>
      <c r="AY11" s="231">
        <f t="shared" si="1"/>
        <v>0</v>
      </c>
    </row>
    <row r="12" spans="1:51" ht="12.75">
      <c r="A12" s="127">
        <v>6</v>
      </c>
      <c r="B12" s="16" t="str">
        <f>'II voor'!C14</f>
        <v>Nipitirid</v>
      </c>
      <c r="C12" s="37">
        <v>0</v>
      </c>
      <c r="D12" s="37">
        <v>2</v>
      </c>
      <c r="E12" s="37">
        <v>2</v>
      </c>
      <c r="F12" s="37">
        <v>1</v>
      </c>
      <c r="G12" s="44">
        <v>0</v>
      </c>
      <c r="H12" s="18">
        <f t="shared" si="2"/>
        <v>5</v>
      </c>
      <c r="I12" s="36">
        <v>2</v>
      </c>
      <c r="J12" s="37">
        <v>0</v>
      </c>
      <c r="K12" s="37">
        <v>0</v>
      </c>
      <c r="L12" s="37">
        <v>0</v>
      </c>
      <c r="M12" s="37">
        <v>2</v>
      </c>
      <c r="N12" s="32">
        <f t="shared" si="3"/>
        <v>4</v>
      </c>
      <c r="O12" s="18">
        <f t="shared" si="4"/>
        <v>9</v>
      </c>
      <c r="P12" s="37">
        <v>0</v>
      </c>
      <c r="Q12" s="37">
        <v>2</v>
      </c>
      <c r="R12" s="37">
        <v>0</v>
      </c>
      <c r="S12" s="37">
        <v>2</v>
      </c>
      <c r="T12" s="37">
        <v>0</v>
      </c>
      <c r="U12" s="32">
        <f t="shared" si="5"/>
        <v>4</v>
      </c>
      <c r="V12" s="18">
        <f t="shared" si="6"/>
        <v>13</v>
      </c>
      <c r="W12" s="37">
        <v>2</v>
      </c>
      <c r="X12" s="37">
        <v>2</v>
      </c>
      <c r="Y12" s="37">
        <v>0</v>
      </c>
      <c r="Z12" s="37">
        <v>2</v>
      </c>
      <c r="AA12" s="37">
        <v>2</v>
      </c>
      <c r="AB12" s="32">
        <f t="shared" si="7"/>
        <v>8</v>
      </c>
      <c r="AC12" s="18">
        <f t="shared" si="8"/>
        <v>21</v>
      </c>
      <c r="AD12" s="37">
        <v>0</v>
      </c>
      <c r="AE12" s="37">
        <v>0</v>
      </c>
      <c r="AF12" s="37">
        <v>0</v>
      </c>
      <c r="AG12" s="37">
        <v>1</v>
      </c>
      <c r="AH12" s="37">
        <v>2</v>
      </c>
      <c r="AI12" s="32">
        <f t="shared" si="9"/>
        <v>3</v>
      </c>
      <c r="AJ12" s="18">
        <f t="shared" si="10"/>
        <v>24</v>
      </c>
      <c r="AK12" s="153">
        <v>0</v>
      </c>
      <c r="AL12" s="147">
        <v>2</v>
      </c>
      <c r="AM12" s="147">
        <v>2</v>
      </c>
      <c r="AN12" s="147">
        <v>2</v>
      </c>
      <c r="AO12" s="147">
        <v>2</v>
      </c>
      <c r="AP12" s="161">
        <f t="shared" si="11"/>
        <v>8</v>
      </c>
      <c r="AQ12" s="108">
        <f t="shared" si="0"/>
        <v>32</v>
      </c>
      <c r="AR12" s="37">
        <v>2</v>
      </c>
      <c r="AS12" s="37">
        <v>0</v>
      </c>
      <c r="AT12" s="37">
        <v>2</v>
      </c>
      <c r="AU12" s="37">
        <v>2</v>
      </c>
      <c r="AV12" s="37">
        <v>0</v>
      </c>
      <c r="AW12" s="32">
        <f t="shared" si="12"/>
        <v>6</v>
      </c>
      <c r="AX12" s="24">
        <f t="shared" si="13"/>
        <v>38</v>
      </c>
      <c r="AY12" s="118">
        <f t="shared" si="1"/>
        <v>4</v>
      </c>
    </row>
    <row r="13" spans="1:51" ht="12.75">
      <c r="A13" s="127">
        <v>7</v>
      </c>
      <c r="B13" s="16" t="str">
        <f>'II voor'!C15</f>
        <v>Amneesia</v>
      </c>
      <c r="C13" s="37">
        <v>0</v>
      </c>
      <c r="D13" s="37">
        <v>0</v>
      </c>
      <c r="E13" s="37">
        <v>2</v>
      </c>
      <c r="F13" s="37">
        <v>2</v>
      </c>
      <c r="G13" s="44">
        <v>0</v>
      </c>
      <c r="H13" s="18">
        <f t="shared" si="2"/>
        <v>4</v>
      </c>
      <c r="I13" s="36">
        <v>2</v>
      </c>
      <c r="J13" s="37">
        <v>1</v>
      </c>
      <c r="K13" s="37">
        <v>0</v>
      </c>
      <c r="L13" s="37">
        <v>0</v>
      </c>
      <c r="M13" s="37">
        <v>0</v>
      </c>
      <c r="N13" s="32">
        <f t="shared" si="3"/>
        <v>3</v>
      </c>
      <c r="O13" s="18">
        <f t="shared" si="4"/>
        <v>7</v>
      </c>
      <c r="P13" s="37">
        <v>2</v>
      </c>
      <c r="Q13" s="37">
        <v>0</v>
      </c>
      <c r="R13" s="37">
        <v>0</v>
      </c>
      <c r="S13" s="37">
        <v>0</v>
      </c>
      <c r="T13" s="37">
        <v>0</v>
      </c>
      <c r="U13" s="32">
        <f t="shared" si="5"/>
        <v>2</v>
      </c>
      <c r="V13" s="18">
        <f t="shared" si="6"/>
        <v>9</v>
      </c>
      <c r="W13" s="37">
        <v>0</v>
      </c>
      <c r="X13" s="37">
        <v>0</v>
      </c>
      <c r="Y13" s="37">
        <v>0</v>
      </c>
      <c r="Z13" s="37">
        <v>0</v>
      </c>
      <c r="AA13" s="37">
        <v>2</v>
      </c>
      <c r="AB13" s="32">
        <f t="shared" si="7"/>
        <v>2</v>
      </c>
      <c r="AC13" s="18">
        <f t="shared" si="8"/>
        <v>11</v>
      </c>
      <c r="AD13" s="37">
        <v>2</v>
      </c>
      <c r="AE13" s="37">
        <v>0</v>
      </c>
      <c r="AF13" s="37">
        <v>0</v>
      </c>
      <c r="AG13" s="37">
        <v>2</v>
      </c>
      <c r="AH13" s="37">
        <v>2</v>
      </c>
      <c r="AI13" s="32">
        <f t="shared" si="9"/>
        <v>6</v>
      </c>
      <c r="AJ13" s="18">
        <f t="shared" si="10"/>
        <v>17</v>
      </c>
      <c r="AK13" s="153">
        <v>0</v>
      </c>
      <c r="AL13" s="147">
        <v>2</v>
      </c>
      <c r="AM13" s="147">
        <v>0</v>
      </c>
      <c r="AN13" s="147">
        <v>2</v>
      </c>
      <c r="AO13" s="147">
        <v>2</v>
      </c>
      <c r="AP13" s="161">
        <f t="shared" si="11"/>
        <v>6</v>
      </c>
      <c r="AQ13" s="108">
        <f t="shared" si="0"/>
        <v>23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2">
        <f t="shared" si="12"/>
        <v>0</v>
      </c>
      <c r="AX13" s="24">
        <f t="shared" si="13"/>
        <v>23</v>
      </c>
      <c r="AY13" s="118">
        <f t="shared" si="1"/>
        <v>10</v>
      </c>
    </row>
    <row r="14" spans="1:51" ht="12.75">
      <c r="A14" s="127">
        <v>8</v>
      </c>
      <c r="B14" s="16" t="str">
        <f>'II voor'!C16</f>
        <v>Kangru KEK</v>
      </c>
      <c r="C14" s="37">
        <v>0</v>
      </c>
      <c r="D14" s="37">
        <v>0</v>
      </c>
      <c r="E14" s="37">
        <v>2</v>
      </c>
      <c r="F14" s="37">
        <v>2</v>
      </c>
      <c r="G14" s="44">
        <v>0</v>
      </c>
      <c r="H14" s="18">
        <f t="shared" si="2"/>
        <v>4</v>
      </c>
      <c r="I14" s="36">
        <v>2</v>
      </c>
      <c r="J14" s="37">
        <v>0</v>
      </c>
      <c r="K14" s="37">
        <v>0</v>
      </c>
      <c r="L14" s="37">
        <v>0</v>
      </c>
      <c r="M14" s="37">
        <v>2</v>
      </c>
      <c r="N14" s="32">
        <f t="shared" si="3"/>
        <v>4</v>
      </c>
      <c r="O14" s="18">
        <f t="shared" si="4"/>
        <v>8</v>
      </c>
      <c r="P14" s="37">
        <v>0</v>
      </c>
      <c r="Q14" s="37">
        <v>0</v>
      </c>
      <c r="R14" s="37">
        <v>2</v>
      </c>
      <c r="S14" s="37">
        <v>0</v>
      </c>
      <c r="T14" s="37">
        <v>0</v>
      </c>
      <c r="U14" s="32">
        <f t="shared" si="5"/>
        <v>2</v>
      </c>
      <c r="V14" s="18">
        <f t="shared" si="6"/>
        <v>10</v>
      </c>
      <c r="W14" s="37">
        <v>2</v>
      </c>
      <c r="X14" s="37">
        <v>0</v>
      </c>
      <c r="Y14" s="37">
        <v>0</v>
      </c>
      <c r="Z14" s="37">
        <v>0</v>
      </c>
      <c r="AA14" s="37">
        <v>0</v>
      </c>
      <c r="AB14" s="32">
        <f t="shared" si="7"/>
        <v>2</v>
      </c>
      <c r="AC14" s="18">
        <f t="shared" si="8"/>
        <v>12</v>
      </c>
      <c r="AD14" s="37">
        <v>2</v>
      </c>
      <c r="AE14" s="37">
        <v>0</v>
      </c>
      <c r="AF14" s="37">
        <v>0</v>
      </c>
      <c r="AG14" s="37">
        <v>2</v>
      </c>
      <c r="AH14" s="37">
        <v>2</v>
      </c>
      <c r="AI14" s="32">
        <f t="shared" si="9"/>
        <v>6</v>
      </c>
      <c r="AJ14" s="18">
        <f t="shared" si="10"/>
        <v>18</v>
      </c>
      <c r="AK14" s="153">
        <v>0</v>
      </c>
      <c r="AL14" s="147">
        <v>2</v>
      </c>
      <c r="AM14" s="147">
        <v>0</v>
      </c>
      <c r="AN14" s="147">
        <v>0</v>
      </c>
      <c r="AO14" s="147">
        <v>2</v>
      </c>
      <c r="AP14" s="161">
        <f t="shared" si="11"/>
        <v>4</v>
      </c>
      <c r="AQ14" s="108">
        <f t="shared" si="0"/>
        <v>22</v>
      </c>
      <c r="AR14" s="37">
        <v>2</v>
      </c>
      <c r="AS14" s="37">
        <v>0</v>
      </c>
      <c r="AT14" s="37">
        <v>2</v>
      </c>
      <c r="AU14" s="37">
        <v>0</v>
      </c>
      <c r="AV14" s="37">
        <v>0</v>
      </c>
      <c r="AW14" s="32">
        <f t="shared" si="12"/>
        <v>4</v>
      </c>
      <c r="AX14" s="24">
        <f t="shared" si="13"/>
        <v>26</v>
      </c>
      <c r="AY14" s="118">
        <f t="shared" si="1"/>
        <v>8</v>
      </c>
    </row>
    <row r="15" spans="1:51" s="62" customFormat="1" ht="12.75">
      <c r="A15" s="127">
        <v>9</v>
      </c>
      <c r="B15" s="16" t="str">
        <f>'II voor'!C17</f>
        <v>Kiili Koor</v>
      </c>
      <c r="C15" s="37">
        <v>0</v>
      </c>
      <c r="D15" s="37">
        <v>0</v>
      </c>
      <c r="E15" s="37">
        <v>2</v>
      </c>
      <c r="F15" s="37">
        <v>1</v>
      </c>
      <c r="G15" s="44">
        <v>0</v>
      </c>
      <c r="H15" s="18">
        <f t="shared" si="2"/>
        <v>3</v>
      </c>
      <c r="I15" s="36">
        <v>2</v>
      </c>
      <c r="J15" s="37">
        <v>0</v>
      </c>
      <c r="K15" s="37">
        <v>0</v>
      </c>
      <c r="L15" s="37">
        <v>0</v>
      </c>
      <c r="M15" s="37">
        <v>0</v>
      </c>
      <c r="N15" s="32">
        <f t="shared" si="3"/>
        <v>2</v>
      </c>
      <c r="O15" s="18">
        <f t="shared" si="4"/>
        <v>5</v>
      </c>
      <c r="P15" s="37">
        <v>0</v>
      </c>
      <c r="Q15" s="37">
        <v>2</v>
      </c>
      <c r="R15" s="37">
        <v>0</v>
      </c>
      <c r="S15" s="37">
        <v>2</v>
      </c>
      <c r="T15" s="37">
        <v>0</v>
      </c>
      <c r="U15" s="32">
        <f t="shared" si="5"/>
        <v>4</v>
      </c>
      <c r="V15" s="18">
        <f t="shared" si="6"/>
        <v>9</v>
      </c>
      <c r="W15" s="37">
        <v>2</v>
      </c>
      <c r="X15" s="37">
        <v>2</v>
      </c>
      <c r="Y15" s="37">
        <v>0</v>
      </c>
      <c r="Z15" s="37">
        <v>0</v>
      </c>
      <c r="AA15" s="37">
        <v>2</v>
      </c>
      <c r="AB15" s="32">
        <f t="shared" si="7"/>
        <v>6</v>
      </c>
      <c r="AC15" s="18">
        <f t="shared" si="8"/>
        <v>15</v>
      </c>
      <c r="AD15" s="37">
        <v>0</v>
      </c>
      <c r="AE15" s="37">
        <v>0</v>
      </c>
      <c r="AF15" s="37">
        <v>0</v>
      </c>
      <c r="AG15" s="37">
        <v>2</v>
      </c>
      <c r="AH15" s="37">
        <v>2</v>
      </c>
      <c r="AI15" s="32">
        <f t="shared" si="9"/>
        <v>4</v>
      </c>
      <c r="AJ15" s="18">
        <f t="shared" si="10"/>
        <v>19</v>
      </c>
      <c r="AK15" s="153">
        <v>0</v>
      </c>
      <c r="AL15" s="147">
        <v>2</v>
      </c>
      <c r="AM15" s="147">
        <v>2</v>
      </c>
      <c r="AN15" s="147">
        <v>2</v>
      </c>
      <c r="AO15" s="147">
        <v>2</v>
      </c>
      <c r="AP15" s="161">
        <f t="shared" si="11"/>
        <v>8</v>
      </c>
      <c r="AQ15" s="108">
        <f t="shared" si="0"/>
        <v>27</v>
      </c>
      <c r="AR15" s="37">
        <v>2</v>
      </c>
      <c r="AS15" s="37">
        <v>0</v>
      </c>
      <c r="AT15" s="37">
        <v>2</v>
      </c>
      <c r="AU15" s="37">
        <v>2</v>
      </c>
      <c r="AV15" s="37">
        <v>0</v>
      </c>
      <c r="AW15" s="32">
        <f t="shared" si="12"/>
        <v>6</v>
      </c>
      <c r="AX15" s="24">
        <f t="shared" si="13"/>
        <v>33</v>
      </c>
      <c r="AY15" s="118">
        <f t="shared" si="1"/>
        <v>6</v>
      </c>
    </row>
    <row r="16" spans="1:51" s="62" customFormat="1" ht="12.75">
      <c r="A16" s="127">
        <v>10</v>
      </c>
      <c r="B16" s="16" t="str">
        <f>'II voor'!C18</f>
        <v>Värinad 12</v>
      </c>
      <c r="C16" s="37">
        <v>0</v>
      </c>
      <c r="D16" s="37">
        <v>0</v>
      </c>
      <c r="E16" s="37">
        <v>2</v>
      </c>
      <c r="F16" s="37">
        <v>1</v>
      </c>
      <c r="G16" s="44">
        <v>2</v>
      </c>
      <c r="H16" s="18">
        <f t="shared" si="2"/>
        <v>5</v>
      </c>
      <c r="I16" s="36">
        <v>2</v>
      </c>
      <c r="J16" s="37">
        <v>2</v>
      </c>
      <c r="K16" s="37">
        <v>2</v>
      </c>
      <c r="L16" s="37">
        <v>2</v>
      </c>
      <c r="M16" s="37">
        <v>2</v>
      </c>
      <c r="N16" s="32">
        <f t="shared" si="3"/>
        <v>10</v>
      </c>
      <c r="O16" s="18">
        <f t="shared" si="4"/>
        <v>15</v>
      </c>
      <c r="P16" s="37">
        <v>2</v>
      </c>
      <c r="Q16" s="37">
        <v>2</v>
      </c>
      <c r="R16" s="37">
        <v>2</v>
      </c>
      <c r="S16" s="37">
        <v>0</v>
      </c>
      <c r="T16" s="37">
        <v>0</v>
      </c>
      <c r="U16" s="32">
        <f t="shared" si="5"/>
        <v>6</v>
      </c>
      <c r="V16" s="18">
        <f t="shared" si="6"/>
        <v>21</v>
      </c>
      <c r="W16" s="37">
        <v>0</v>
      </c>
      <c r="X16" s="37">
        <v>2</v>
      </c>
      <c r="Y16" s="37">
        <v>0</v>
      </c>
      <c r="Z16" s="37">
        <v>0</v>
      </c>
      <c r="AA16" s="37">
        <v>0</v>
      </c>
      <c r="AB16" s="32">
        <f t="shared" si="7"/>
        <v>2</v>
      </c>
      <c r="AC16" s="18">
        <f t="shared" si="8"/>
        <v>23</v>
      </c>
      <c r="AD16" s="37">
        <v>2</v>
      </c>
      <c r="AE16" s="37">
        <v>2</v>
      </c>
      <c r="AF16" s="37">
        <v>0</v>
      </c>
      <c r="AG16" s="37">
        <v>2</v>
      </c>
      <c r="AH16" s="37">
        <v>2</v>
      </c>
      <c r="AI16" s="32">
        <f t="shared" si="9"/>
        <v>8</v>
      </c>
      <c r="AJ16" s="18">
        <f t="shared" si="10"/>
        <v>31</v>
      </c>
      <c r="AK16" s="153">
        <v>2</v>
      </c>
      <c r="AL16" s="147">
        <v>2</v>
      </c>
      <c r="AM16" s="147">
        <v>2</v>
      </c>
      <c r="AN16" s="147">
        <v>2</v>
      </c>
      <c r="AO16" s="147">
        <v>2</v>
      </c>
      <c r="AP16" s="161">
        <f t="shared" si="11"/>
        <v>10</v>
      </c>
      <c r="AQ16" s="108">
        <f t="shared" si="0"/>
        <v>41</v>
      </c>
      <c r="AR16" s="37">
        <v>0</v>
      </c>
      <c r="AS16" s="37">
        <v>0</v>
      </c>
      <c r="AT16" s="37">
        <v>2</v>
      </c>
      <c r="AU16" s="37">
        <v>0</v>
      </c>
      <c r="AV16" s="37">
        <v>0</v>
      </c>
      <c r="AW16" s="32">
        <f t="shared" si="12"/>
        <v>2</v>
      </c>
      <c r="AX16" s="24">
        <f t="shared" si="13"/>
        <v>43</v>
      </c>
      <c r="AY16" s="118">
        <f t="shared" si="1"/>
        <v>2</v>
      </c>
    </row>
    <row r="17" spans="1:51" s="232" customFormat="1" ht="8.25">
      <c r="A17" s="127">
        <v>11</v>
      </c>
      <c r="B17" s="234" t="str">
        <f>'II voor'!C19</f>
        <v>-</v>
      </c>
      <c r="C17" s="221"/>
      <c r="D17" s="221"/>
      <c r="E17" s="221"/>
      <c r="F17" s="221"/>
      <c r="G17" s="222"/>
      <c r="H17" s="235">
        <f t="shared" si="2"/>
        <v>0</v>
      </c>
      <c r="I17" s="224"/>
      <c r="J17" s="221"/>
      <c r="K17" s="221"/>
      <c r="L17" s="221"/>
      <c r="M17" s="221"/>
      <c r="N17" s="225">
        <f t="shared" si="3"/>
        <v>0</v>
      </c>
      <c r="O17" s="235">
        <f t="shared" si="4"/>
        <v>0</v>
      </c>
      <c r="P17" s="221"/>
      <c r="Q17" s="221"/>
      <c r="R17" s="221"/>
      <c r="S17" s="221"/>
      <c r="T17" s="221"/>
      <c r="U17" s="225">
        <f t="shared" si="5"/>
        <v>0</v>
      </c>
      <c r="V17" s="235">
        <f t="shared" si="6"/>
        <v>0</v>
      </c>
      <c r="W17" s="221"/>
      <c r="X17" s="221"/>
      <c r="Y17" s="221"/>
      <c r="Z17" s="221"/>
      <c r="AA17" s="221"/>
      <c r="AB17" s="225">
        <f t="shared" si="7"/>
        <v>0</v>
      </c>
      <c r="AC17" s="235">
        <f t="shared" si="8"/>
        <v>0</v>
      </c>
      <c r="AD17" s="221"/>
      <c r="AE17" s="221"/>
      <c r="AF17" s="221"/>
      <c r="AG17" s="221"/>
      <c r="AH17" s="221"/>
      <c r="AI17" s="225">
        <f t="shared" si="9"/>
        <v>0</v>
      </c>
      <c r="AJ17" s="235">
        <f t="shared" si="10"/>
        <v>0</v>
      </c>
      <c r="AK17" s="238"/>
      <c r="AL17" s="239"/>
      <c r="AM17" s="239"/>
      <c r="AN17" s="239"/>
      <c r="AO17" s="239"/>
      <c r="AP17" s="228">
        <f t="shared" si="11"/>
        <v>0</v>
      </c>
      <c r="AQ17" s="236">
        <f t="shared" si="0"/>
        <v>0</v>
      </c>
      <c r="AR17" s="221"/>
      <c r="AS17" s="221"/>
      <c r="AT17" s="221"/>
      <c r="AU17" s="221"/>
      <c r="AV17" s="221"/>
      <c r="AW17" s="225">
        <f t="shared" si="12"/>
        <v>0</v>
      </c>
      <c r="AX17" s="237">
        <f t="shared" si="13"/>
        <v>0</v>
      </c>
      <c r="AY17" s="231">
        <f t="shared" si="1"/>
        <v>0</v>
      </c>
    </row>
    <row r="18" spans="1:51" ht="12.75">
      <c r="A18" s="127">
        <v>12</v>
      </c>
      <c r="B18" s="16" t="str">
        <f>'II voor'!C20</f>
        <v>Lihtne variant</v>
      </c>
      <c r="C18" s="37">
        <v>0</v>
      </c>
      <c r="D18" s="37">
        <v>0</v>
      </c>
      <c r="E18" s="37">
        <v>2</v>
      </c>
      <c r="F18" s="37">
        <v>2</v>
      </c>
      <c r="G18" s="44">
        <v>2</v>
      </c>
      <c r="H18" s="18">
        <f t="shared" si="2"/>
        <v>6</v>
      </c>
      <c r="I18" s="36">
        <v>2</v>
      </c>
      <c r="J18" s="37">
        <v>0</v>
      </c>
      <c r="K18" s="37">
        <v>0</v>
      </c>
      <c r="L18" s="37">
        <v>0</v>
      </c>
      <c r="M18" s="37">
        <v>0</v>
      </c>
      <c r="N18" s="32">
        <f t="shared" si="3"/>
        <v>2</v>
      </c>
      <c r="O18" s="18">
        <f t="shared" si="4"/>
        <v>8</v>
      </c>
      <c r="P18" s="37">
        <v>0</v>
      </c>
      <c r="Q18" s="37">
        <v>2</v>
      </c>
      <c r="R18" s="37">
        <v>2</v>
      </c>
      <c r="S18" s="37">
        <v>0</v>
      </c>
      <c r="T18" s="37">
        <v>0</v>
      </c>
      <c r="U18" s="32">
        <f t="shared" si="5"/>
        <v>4</v>
      </c>
      <c r="V18" s="18">
        <f t="shared" si="6"/>
        <v>12</v>
      </c>
      <c r="W18" s="37">
        <v>2</v>
      </c>
      <c r="X18" s="37">
        <v>0</v>
      </c>
      <c r="Y18" s="37">
        <v>0</v>
      </c>
      <c r="Z18" s="37">
        <v>0</v>
      </c>
      <c r="AA18" s="37">
        <v>2</v>
      </c>
      <c r="AB18" s="32">
        <f t="shared" si="7"/>
        <v>4</v>
      </c>
      <c r="AC18" s="18">
        <f t="shared" si="8"/>
        <v>16</v>
      </c>
      <c r="AD18" s="37">
        <v>2</v>
      </c>
      <c r="AE18" s="37">
        <v>2</v>
      </c>
      <c r="AF18" s="37">
        <v>0</v>
      </c>
      <c r="AG18" s="37">
        <v>2</v>
      </c>
      <c r="AH18" s="37">
        <v>0</v>
      </c>
      <c r="AI18" s="32">
        <f t="shared" si="9"/>
        <v>6</v>
      </c>
      <c r="AJ18" s="18">
        <f t="shared" si="10"/>
        <v>22</v>
      </c>
      <c r="AK18" s="153">
        <v>2</v>
      </c>
      <c r="AL18" s="147">
        <v>2</v>
      </c>
      <c r="AM18" s="147">
        <v>0</v>
      </c>
      <c r="AN18" s="147">
        <v>2</v>
      </c>
      <c r="AO18" s="147">
        <v>2</v>
      </c>
      <c r="AP18" s="161">
        <f t="shared" si="11"/>
        <v>8</v>
      </c>
      <c r="AQ18" s="108">
        <f t="shared" si="0"/>
        <v>30</v>
      </c>
      <c r="AR18" s="37">
        <v>0</v>
      </c>
      <c r="AS18" s="37">
        <v>0</v>
      </c>
      <c r="AT18" s="37">
        <v>2</v>
      </c>
      <c r="AU18" s="37">
        <v>0</v>
      </c>
      <c r="AV18" s="37">
        <v>2</v>
      </c>
      <c r="AW18" s="32">
        <f t="shared" si="12"/>
        <v>4</v>
      </c>
      <c r="AX18" s="24">
        <f t="shared" si="13"/>
        <v>34</v>
      </c>
      <c r="AY18" s="118">
        <f t="shared" si="1"/>
        <v>5</v>
      </c>
    </row>
    <row r="19" spans="1:51" ht="12.75">
      <c r="A19" s="127">
        <v>13</v>
      </c>
      <c r="B19" s="16" t="str">
        <f>'II voor'!C21</f>
        <v>Paprika</v>
      </c>
      <c r="C19" s="37">
        <v>2</v>
      </c>
      <c r="D19" s="37">
        <v>0</v>
      </c>
      <c r="E19" s="37">
        <v>2</v>
      </c>
      <c r="F19" s="37">
        <v>2</v>
      </c>
      <c r="G19" s="44">
        <v>2</v>
      </c>
      <c r="H19" s="18">
        <f t="shared" si="2"/>
        <v>8</v>
      </c>
      <c r="I19" s="36">
        <v>2</v>
      </c>
      <c r="J19" s="37">
        <v>2</v>
      </c>
      <c r="K19" s="37">
        <v>2</v>
      </c>
      <c r="L19" s="37">
        <v>0</v>
      </c>
      <c r="M19" s="37">
        <v>0</v>
      </c>
      <c r="N19" s="32">
        <f t="shared" si="3"/>
        <v>6</v>
      </c>
      <c r="O19" s="18">
        <f t="shared" si="4"/>
        <v>14</v>
      </c>
      <c r="P19" s="37">
        <v>2</v>
      </c>
      <c r="Q19" s="37">
        <v>2</v>
      </c>
      <c r="R19" s="37">
        <v>2</v>
      </c>
      <c r="S19" s="37">
        <v>2</v>
      </c>
      <c r="T19" s="37">
        <v>0</v>
      </c>
      <c r="U19" s="32">
        <f t="shared" si="5"/>
        <v>8</v>
      </c>
      <c r="V19" s="18">
        <f t="shared" si="6"/>
        <v>22</v>
      </c>
      <c r="W19" s="37">
        <v>0</v>
      </c>
      <c r="X19" s="37">
        <v>2</v>
      </c>
      <c r="Y19" s="37">
        <v>0</v>
      </c>
      <c r="Z19" s="37">
        <v>2</v>
      </c>
      <c r="AA19" s="37">
        <v>2</v>
      </c>
      <c r="AB19" s="32">
        <f t="shared" si="7"/>
        <v>6</v>
      </c>
      <c r="AC19" s="18">
        <f t="shared" si="8"/>
        <v>28</v>
      </c>
      <c r="AD19" s="37">
        <v>0</v>
      </c>
      <c r="AE19" s="37">
        <v>2</v>
      </c>
      <c r="AF19" s="37">
        <v>0</v>
      </c>
      <c r="AG19" s="37">
        <v>2</v>
      </c>
      <c r="AH19" s="37">
        <v>2</v>
      </c>
      <c r="AI19" s="32">
        <f t="shared" si="9"/>
        <v>6</v>
      </c>
      <c r="AJ19" s="18">
        <f t="shared" si="10"/>
        <v>34</v>
      </c>
      <c r="AK19" s="153">
        <v>0</v>
      </c>
      <c r="AL19" s="147">
        <v>2</v>
      </c>
      <c r="AM19" s="147">
        <v>2</v>
      </c>
      <c r="AN19" s="147">
        <v>2</v>
      </c>
      <c r="AO19" s="147">
        <v>2</v>
      </c>
      <c r="AP19" s="161">
        <f t="shared" si="11"/>
        <v>8</v>
      </c>
      <c r="AQ19" s="108">
        <f t="shared" si="0"/>
        <v>42</v>
      </c>
      <c r="AR19" s="37">
        <v>2</v>
      </c>
      <c r="AS19" s="37">
        <v>2</v>
      </c>
      <c r="AT19" s="37">
        <v>2</v>
      </c>
      <c r="AU19" s="37">
        <v>2</v>
      </c>
      <c r="AV19" s="37">
        <v>2</v>
      </c>
      <c r="AW19" s="32">
        <f t="shared" si="12"/>
        <v>10</v>
      </c>
      <c r="AX19" s="24">
        <f t="shared" si="13"/>
        <v>52</v>
      </c>
      <c r="AY19" s="118">
        <f t="shared" si="1"/>
        <v>1</v>
      </c>
    </row>
    <row r="20" spans="1:51" ht="12.75">
      <c r="A20" s="117"/>
      <c r="B20" s="103"/>
      <c r="C20" s="116"/>
      <c r="D20" s="116"/>
      <c r="E20" s="116"/>
      <c r="F20" s="116"/>
      <c r="G20" s="116"/>
      <c r="H20" s="104"/>
      <c r="I20" s="116"/>
      <c r="J20" s="116"/>
      <c r="K20" s="116"/>
      <c r="L20" s="116"/>
      <c r="M20" s="116"/>
      <c r="N20" s="116"/>
      <c r="O20" s="104"/>
      <c r="P20" s="116"/>
      <c r="Q20" s="116"/>
      <c r="R20" s="116"/>
      <c r="S20" s="116"/>
      <c r="T20" s="116"/>
      <c r="U20" s="116"/>
      <c r="V20" s="104"/>
      <c r="W20" s="116"/>
      <c r="X20" s="116"/>
      <c r="Y20" s="116"/>
      <c r="Z20" s="116"/>
      <c r="AA20" s="116"/>
      <c r="AB20" s="116"/>
      <c r="AC20" s="104"/>
      <c r="AD20" s="116"/>
      <c r="AE20" s="116"/>
      <c r="AF20" s="116"/>
      <c r="AG20" s="116"/>
      <c r="AH20" s="116"/>
      <c r="AI20" s="116"/>
      <c r="AJ20" s="104"/>
      <c r="AK20" s="104"/>
      <c r="AL20" s="104"/>
      <c r="AM20" s="104"/>
      <c r="AN20" s="104"/>
      <c r="AO20" s="104"/>
      <c r="AP20" s="104"/>
      <c r="AQ20" s="104"/>
      <c r="AR20" s="116"/>
      <c r="AS20" s="116"/>
      <c r="AT20" s="116"/>
      <c r="AU20" s="116"/>
      <c r="AV20" s="116"/>
      <c r="AW20" s="116"/>
      <c r="AX20" s="104"/>
      <c r="AY20" s="57"/>
    </row>
    <row r="21" ht="13.5" thickBot="1"/>
    <row r="22" spans="1:11" ht="12.75">
      <c r="A22" s="286" t="s">
        <v>1</v>
      </c>
      <c r="B22" s="263" t="s">
        <v>0</v>
      </c>
      <c r="C22" s="20" t="s">
        <v>12</v>
      </c>
      <c r="D22" s="20" t="s">
        <v>13</v>
      </c>
      <c r="E22" s="20" t="s">
        <v>14</v>
      </c>
      <c r="F22" s="20" t="s">
        <v>16</v>
      </c>
      <c r="G22" s="20" t="s">
        <v>6</v>
      </c>
      <c r="H22" s="172" t="s">
        <v>29</v>
      </c>
      <c r="I22" s="217" t="s">
        <v>30</v>
      </c>
      <c r="J22" s="71"/>
      <c r="K22" s="219" t="s">
        <v>21</v>
      </c>
    </row>
    <row r="23" spans="1:11" ht="13.5" thickBot="1">
      <c r="A23" s="287"/>
      <c r="B23" s="264"/>
      <c r="C23" s="21" t="s">
        <v>10</v>
      </c>
      <c r="D23" s="21" t="s">
        <v>10</v>
      </c>
      <c r="E23" s="21" t="s">
        <v>10</v>
      </c>
      <c r="F23" s="21" t="s">
        <v>10</v>
      </c>
      <c r="G23" s="21" t="s">
        <v>10</v>
      </c>
      <c r="H23" s="173" t="s">
        <v>10</v>
      </c>
      <c r="I23" s="109" t="s">
        <v>10</v>
      </c>
      <c r="J23" s="295" t="s">
        <v>3</v>
      </c>
      <c r="K23" s="296"/>
    </row>
    <row r="24" spans="1:17" ht="13.5" thickBot="1">
      <c r="A24" s="120">
        <v>1</v>
      </c>
      <c r="B24" s="50" t="str">
        <f aca="true" t="shared" si="14" ref="B24:B36">B7</f>
        <v>V</v>
      </c>
      <c r="C24" s="28">
        <f>'I voor'!AY9</f>
        <v>27</v>
      </c>
      <c r="D24" s="10">
        <f>'II voor'!AY9</f>
        <v>27</v>
      </c>
      <c r="E24" s="10">
        <f>'III voor'!AX7</f>
        <v>26</v>
      </c>
      <c r="F24" s="10">
        <f>'IV voor'!AX7</f>
        <v>27</v>
      </c>
      <c r="G24" s="10">
        <f>'V voor'!AX7</f>
        <v>33</v>
      </c>
      <c r="H24" s="174">
        <f>'VI voor '!AX7</f>
        <v>30</v>
      </c>
      <c r="I24" s="174">
        <f>'VII voor'!AX7</f>
        <v>38</v>
      </c>
      <c r="J24" s="174">
        <f>AX7</f>
        <v>30</v>
      </c>
      <c r="K24" s="218">
        <f>SUM(C24:J24)</f>
        <v>238</v>
      </c>
      <c r="L24" s="213">
        <f aca="true" t="shared" si="15" ref="L24:L36">IF(K24=0,0,RANK(K24,$K$24:$K$36))</f>
        <v>5</v>
      </c>
      <c r="M24" s="214"/>
      <c r="N24" s="214"/>
      <c r="P24" s="56"/>
      <c r="Q24" s="75"/>
    </row>
    <row r="25" spans="1:17" ht="13.5" thickBot="1">
      <c r="A25" s="120">
        <v>2</v>
      </c>
      <c r="B25" s="50" t="str">
        <f t="shared" si="14"/>
        <v>Kiire Tigu</v>
      </c>
      <c r="C25" s="81">
        <f>'I voor'!AY10</f>
        <v>23</v>
      </c>
      <c r="D25" s="2">
        <f>'II voor'!AY10</f>
        <v>36</v>
      </c>
      <c r="E25" s="2">
        <f>'III voor'!AX8</f>
        <v>30</v>
      </c>
      <c r="F25" s="2">
        <f>'IV voor'!AX8</f>
        <v>34</v>
      </c>
      <c r="G25" s="2">
        <f>'V voor'!AX8</f>
        <v>30</v>
      </c>
      <c r="H25" s="174">
        <f>'VI voor '!AX8</f>
        <v>26</v>
      </c>
      <c r="I25" s="216">
        <f>'VII voor'!AX8</f>
        <v>15</v>
      </c>
      <c r="J25" s="216">
        <f aca="true" t="shared" si="16" ref="J25:J36">AX8</f>
        <v>39</v>
      </c>
      <c r="K25" s="215">
        <f aca="true" t="shared" si="17" ref="K25:K36">SUM(C25:J25)</f>
        <v>233</v>
      </c>
      <c r="L25" s="213">
        <f t="shared" si="15"/>
        <v>7</v>
      </c>
      <c r="M25" s="214"/>
      <c r="N25" s="214"/>
      <c r="P25" s="56"/>
      <c r="Q25" s="75"/>
    </row>
    <row r="26" spans="1:17" ht="13.5" thickBot="1">
      <c r="A26" s="120">
        <v>3</v>
      </c>
      <c r="B26" s="50" t="str">
        <f t="shared" si="14"/>
        <v>Festina Lente</v>
      </c>
      <c r="C26" s="81">
        <f>'I voor'!AY11</f>
        <v>16</v>
      </c>
      <c r="D26" s="2">
        <f>'II voor'!AY11</f>
        <v>15</v>
      </c>
      <c r="E26" s="2">
        <f>'III voor'!AX9</f>
        <v>14</v>
      </c>
      <c r="F26" s="2">
        <f>'IV voor'!AX9</f>
        <v>0</v>
      </c>
      <c r="G26" s="2">
        <f>'V voor'!AX9</f>
        <v>19</v>
      </c>
      <c r="H26" s="174">
        <f>'VI voor '!AX9</f>
        <v>0</v>
      </c>
      <c r="I26" s="216">
        <f>'VII voor'!AX9</f>
        <v>19</v>
      </c>
      <c r="J26" s="216">
        <f t="shared" si="16"/>
        <v>23</v>
      </c>
      <c r="K26" s="215">
        <f t="shared" si="17"/>
        <v>106</v>
      </c>
      <c r="L26" s="213">
        <f t="shared" si="15"/>
        <v>11</v>
      </c>
      <c r="M26" s="214"/>
      <c r="N26" s="214"/>
      <c r="P26" s="56"/>
      <c r="Q26" s="75"/>
    </row>
    <row r="27" spans="1:17" ht="13.5" thickBot="1">
      <c r="A27" s="120">
        <v>4</v>
      </c>
      <c r="B27" s="50" t="str">
        <f t="shared" si="14"/>
        <v>Piret</v>
      </c>
      <c r="C27" s="81">
        <f>'I voor'!AY12</f>
        <v>28</v>
      </c>
      <c r="D27" s="2">
        <f>'II voor'!AY12</f>
        <v>28</v>
      </c>
      <c r="E27" s="2">
        <f>'III voor'!AX10</f>
        <v>28</v>
      </c>
      <c r="F27" s="2">
        <f>'IV voor'!AX10</f>
        <v>35</v>
      </c>
      <c r="G27" s="2">
        <f>'V voor'!AX10</f>
        <v>31</v>
      </c>
      <c r="H27" s="174">
        <f>'VI voor '!AX10</f>
        <v>25</v>
      </c>
      <c r="I27" s="216">
        <f>'VII voor'!AX10</f>
        <v>38</v>
      </c>
      <c r="J27" s="216">
        <f t="shared" si="16"/>
        <v>24</v>
      </c>
      <c r="K27" s="215">
        <f t="shared" si="17"/>
        <v>237</v>
      </c>
      <c r="L27" s="213">
        <f t="shared" si="15"/>
        <v>6</v>
      </c>
      <c r="M27" s="214"/>
      <c r="N27" s="214"/>
      <c r="P27" s="56"/>
      <c r="Q27" s="75"/>
    </row>
    <row r="28" spans="1:17" ht="13.5" thickBot="1">
      <c r="A28" s="120">
        <v>5</v>
      </c>
      <c r="B28" s="50" t="str">
        <f t="shared" si="14"/>
        <v>Lindpriid</v>
      </c>
      <c r="C28" s="81">
        <f>'I voor'!AY13</f>
        <v>11</v>
      </c>
      <c r="D28" s="2">
        <f>'II voor'!AY13</f>
        <v>27</v>
      </c>
      <c r="E28" s="2">
        <f>'III voor'!AX11</f>
        <v>26</v>
      </c>
      <c r="F28" s="2">
        <f>'IV voor'!AX11</f>
        <v>0</v>
      </c>
      <c r="G28" s="2">
        <f>'V voor'!AX11</f>
        <v>0</v>
      </c>
      <c r="H28" s="174">
        <f>'VI voor '!AX11</f>
        <v>0</v>
      </c>
      <c r="I28" s="216">
        <f>'VII voor'!AX11</f>
        <v>0</v>
      </c>
      <c r="J28" s="216">
        <f t="shared" si="16"/>
        <v>0</v>
      </c>
      <c r="K28" s="215">
        <f t="shared" si="17"/>
        <v>64</v>
      </c>
      <c r="L28" s="213">
        <f t="shared" si="15"/>
        <v>12</v>
      </c>
      <c r="M28" s="214"/>
      <c r="N28" s="214"/>
      <c r="P28" s="56"/>
      <c r="Q28" s="75"/>
    </row>
    <row r="29" spans="1:17" ht="13.5" thickBot="1">
      <c r="A29" s="120">
        <v>6</v>
      </c>
      <c r="B29" s="50" t="str">
        <f t="shared" si="14"/>
        <v>Nipitirid</v>
      </c>
      <c r="C29" s="81">
        <f>'I voor'!AY14</f>
        <v>28</v>
      </c>
      <c r="D29" s="2">
        <f>'II voor'!AY14</f>
        <v>33</v>
      </c>
      <c r="E29" s="2">
        <f>'III voor'!AX12</f>
        <v>34</v>
      </c>
      <c r="F29" s="2">
        <f>'IV voor'!AX12</f>
        <v>34</v>
      </c>
      <c r="G29" s="2">
        <f>'V voor'!AX12</f>
        <v>37</v>
      </c>
      <c r="H29" s="174">
        <f>'VI voor '!AX12</f>
        <v>36</v>
      </c>
      <c r="I29" s="216">
        <f>'VII voor'!AX12</f>
        <v>41</v>
      </c>
      <c r="J29" s="216">
        <f t="shared" si="16"/>
        <v>38</v>
      </c>
      <c r="K29" s="215">
        <f t="shared" si="17"/>
        <v>281</v>
      </c>
      <c r="L29" s="213">
        <f t="shared" si="15"/>
        <v>2</v>
      </c>
      <c r="M29" s="214"/>
      <c r="N29" s="214"/>
      <c r="P29" s="56"/>
      <c r="Q29" s="75"/>
    </row>
    <row r="30" spans="1:24" ht="13.5" thickBot="1">
      <c r="A30" s="120">
        <v>7</v>
      </c>
      <c r="B30" s="50" t="str">
        <f t="shared" si="14"/>
        <v>Amneesia</v>
      </c>
      <c r="C30" s="81">
        <f>'I voor'!AY15</f>
        <v>21</v>
      </c>
      <c r="D30" s="2">
        <f>'II voor'!AY15</f>
        <v>30</v>
      </c>
      <c r="E30" s="2">
        <f>'III voor'!AX13</f>
        <v>20</v>
      </c>
      <c r="F30" s="2">
        <f>'IV voor'!AX13</f>
        <v>22</v>
      </c>
      <c r="G30" s="2">
        <f>'V voor'!AX13</f>
        <v>25</v>
      </c>
      <c r="H30" s="174">
        <f>'VI voor '!AX13</f>
        <v>18</v>
      </c>
      <c r="I30" s="216">
        <f>'VII voor'!AX13</f>
        <v>30</v>
      </c>
      <c r="J30" s="216">
        <f t="shared" si="16"/>
        <v>23</v>
      </c>
      <c r="K30" s="215">
        <f t="shared" si="17"/>
        <v>189</v>
      </c>
      <c r="L30" s="213">
        <f t="shared" si="15"/>
        <v>10</v>
      </c>
      <c r="M30" s="214"/>
      <c r="N30" s="214"/>
      <c r="P30" s="56"/>
      <c r="Q30" s="75"/>
      <c r="T30" s="31"/>
      <c r="U30" s="31"/>
      <c r="V30" s="31"/>
      <c r="W30" s="31"/>
      <c r="X30" s="31"/>
    </row>
    <row r="31" spans="1:24" ht="13.5" thickBot="1">
      <c r="A31" s="120">
        <v>8</v>
      </c>
      <c r="B31" s="50" t="str">
        <f t="shared" si="14"/>
        <v>Kangru KEK</v>
      </c>
      <c r="C31" s="81">
        <f>'I voor'!AY16</f>
        <v>31</v>
      </c>
      <c r="D31" s="2">
        <f>'II voor'!AY16</f>
        <v>42</v>
      </c>
      <c r="E31" s="2">
        <f>'III voor'!AX14</f>
        <v>34</v>
      </c>
      <c r="F31" s="2">
        <f>'IV voor'!AX14</f>
        <v>35</v>
      </c>
      <c r="G31" s="2">
        <f>'V voor'!AX14</f>
        <v>30</v>
      </c>
      <c r="H31" s="174">
        <f>'VI voor '!AX14</f>
        <v>31</v>
      </c>
      <c r="I31" s="216">
        <f>'VII voor'!AX14</f>
        <v>29</v>
      </c>
      <c r="J31" s="216">
        <f t="shared" si="16"/>
        <v>26</v>
      </c>
      <c r="K31" s="215">
        <f t="shared" si="17"/>
        <v>258</v>
      </c>
      <c r="L31" s="213">
        <f t="shared" si="15"/>
        <v>3</v>
      </c>
      <c r="M31" s="214"/>
      <c r="N31" s="214"/>
      <c r="P31" s="56"/>
      <c r="Q31" s="75"/>
      <c r="T31" s="22"/>
      <c r="U31" s="22"/>
      <c r="V31" s="22"/>
      <c r="W31" s="22"/>
      <c r="X31" s="22"/>
    </row>
    <row r="32" spans="1:24" ht="13.5" thickBot="1">
      <c r="A32" s="120">
        <v>9</v>
      </c>
      <c r="B32" s="50" t="str">
        <f t="shared" si="14"/>
        <v>Kiili Koor</v>
      </c>
      <c r="C32" s="81">
        <f>'I voor'!AY17</f>
        <v>23</v>
      </c>
      <c r="D32" s="2">
        <f>'II voor'!AY17</f>
        <v>35</v>
      </c>
      <c r="E32" s="2">
        <f>'III voor'!AX15</f>
        <v>37</v>
      </c>
      <c r="F32" s="2">
        <f>'IV voor'!AX15</f>
        <v>29</v>
      </c>
      <c r="G32" s="2">
        <f>'V voor'!AX15</f>
        <v>0</v>
      </c>
      <c r="H32" s="174">
        <f>'VI voor '!AX15</f>
        <v>24</v>
      </c>
      <c r="I32" s="216">
        <f>'VII voor'!AX15</f>
        <v>41</v>
      </c>
      <c r="J32" s="216">
        <f t="shared" si="16"/>
        <v>33</v>
      </c>
      <c r="K32" s="215">
        <f t="shared" si="17"/>
        <v>222</v>
      </c>
      <c r="L32" s="213">
        <f t="shared" si="15"/>
        <v>8</v>
      </c>
      <c r="M32" s="214"/>
      <c r="N32" s="214"/>
      <c r="P32" s="56"/>
      <c r="Q32" s="75"/>
      <c r="T32" s="22"/>
      <c r="U32" s="22"/>
      <c r="V32" s="22"/>
      <c r="W32" s="22"/>
      <c r="X32" s="22"/>
    </row>
    <row r="33" spans="1:24" s="62" customFormat="1" ht="13.5" thickBot="1">
      <c r="A33" s="120">
        <v>10</v>
      </c>
      <c r="B33" s="50" t="str">
        <f t="shared" si="14"/>
        <v>Värinad 12</v>
      </c>
      <c r="C33" s="81">
        <f>'I voor'!AY18</f>
        <v>20</v>
      </c>
      <c r="D33" s="2">
        <f>'II voor'!AY18</f>
        <v>26</v>
      </c>
      <c r="E33" s="2">
        <f>'III voor'!AX16</f>
        <v>25</v>
      </c>
      <c r="F33" s="2">
        <f>'IV voor'!AX16</f>
        <v>33</v>
      </c>
      <c r="G33" s="2">
        <f>'V voor'!AX16</f>
        <v>35</v>
      </c>
      <c r="H33" s="174">
        <f>'VI voor '!AX16</f>
        <v>26</v>
      </c>
      <c r="I33" s="216">
        <f>'VII voor'!AX16</f>
        <v>38</v>
      </c>
      <c r="J33" s="216">
        <f t="shared" si="16"/>
        <v>43</v>
      </c>
      <c r="K33" s="215">
        <f t="shared" si="17"/>
        <v>246</v>
      </c>
      <c r="L33" s="213">
        <f t="shared" si="15"/>
        <v>4</v>
      </c>
      <c r="M33" s="214"/>
      <c r="N33" s="214"/>
      <c r="P33" s="122"/>
      <c r="Q33" s="123"/>
      <c r="T33" s="124"/>
      <c r="U33" s="124"/>
      <c r="V33" s="124"/>
      <c r="W33" s="124"/>
      <c r="X33" s="124"/>
    </row>
    <row r="34" spans="1:24" s="62" customFormat="1" ht="13.5" thickBot="1">
      <c r="A34" s="120">
        <v>11</v>
      </c>
      <c r="B34" s="50" t="str">
        <f t="shared" si="14"/>
        <v>-</v>
      </c>
      <c r="C34" s="81">
        <f>'I voor'!AY19</f>
        <v>0</v>
      </c>
      <c r="D34" s="2">
        <f>'II voor'!AY19</f>
        <v>0</v>
      </c>
      <c r="E34" s="2">
        <f>'III voor'!AX17</f>
        <v>0</v>
      </c>
      <c r="F34" s="2">
        <f>'IV voor'!AX17</f>
        <v>0</v>
      </c>
      <c r="G34" s="2">
        <f>'V voor'!AX17</f>
        <v>0</v>
      </c>
      <c r="H34" s="174">
        <f>'VI voor '!AX17</f>
        <v>0</v>
      </c>
      <c r="I34" s="216">
        <f>'VII voor'!AX17</f>
        <v>0</v>
      </c>
      <c r="J34" s="216">
        <f t="shared" si="16"/>
        <v>0</v>
      </c>
      <c r="K34" s="215">
        <f t="shared" si="17"/>
        <v>0</v>
      </c>
      <c r="L34" s="213">
        <f t="shared" si="15"/>
        <v>0</v>
      </c>
      <c r="M34" s="214"/>
      <c r="N34" s="214"/>
      <c r="P34" s="122"/>
      <c r="Q34" s="123"/>
      <c r="T34" s="124"/>
      <c r="U34" s="124"/>
      <c r="V34" s="124"/>
      <c r="W34" s="124"/>
      <c r="X34" s="124"/>
    </row>
    <row r="35" spans="1:24" ht="13.5" thickBot="1">
      <c r="A35" s="120">
        <v>12</v>
      </c>
      <c r="B35" s="50" t="str">
        <f t="shared" si="14"/>
        <v>Lihtne variant</v>
      </c>
      <c r="C35" s="81">
        <f>'I voor'!AY20</f>
        <v>0</v>
      </c>
      <c r="D35" s="2">
        <f>'II voor'!AY20</f>
        <v>30</v>
      </c>
      <c r="E35" s="2">
        <f>'III voor'!AX18</f>
        <v>30</v>
      </c>
      <c r="F35" s="2">
        <f>'IV voor'!AX18</f>
        <v>27</v>
      </c>
      <c r="G35" s="2">
        <f>'V voor'!AX18</f>
        <v>27</v>
      </c>
      <c r="H35" s="174">
        <f>'VI voor '!AX18</f>
        <v>26</v>
      </c>
      <c r="I35" s="216">
        <f>'VII voor'!AX18</f>
        <v>37</v>
      </c>
      <c r="J35" s="216">
        <f t="shared" si="16"/>
        <v>34</v>
      </c>
      <c r="K35" s="215">
        <f t="shared" si="17"/>
        <v>211</v>
      </c>
      <c r="L35" s="213">
        <f t="shared" si="15"/>
        <v>9</v>
      </c>
      <c r="M35" s="214"/>
      <c r="N35" s="214"/>
      <c r="P35" s="56"/>
      <c r="Q35" s="75"/>
      <c r="T35" s="31"/>
      <c r="U35" s="31"/>
      <c r="V35" s="31"/>
      <c r="W35" s="31"/>
      <c r="X35" s="31"/>
    </row>
    <row r="36" spans="1:24" ht="12.75">
      <c r="A36" s="120">
        <v>13</v>
      </c>
      <c r="B36" s="50" t="str">
        <f t="shared" si="14"/>
        <v>Paprika</v>
      </c>
      <c r="C36" s="81">
        <f>'I voor'!AY21</f>
        <v>33</v>
      </c>
      <c r="D36" s="2">
        <f>'II voor'!AY21</f>
        <v>39</v>
      </c>
      <c r="E36" s="2">
        <f>'III voor'!AX19</f>
        <v>36</v>
      </c>
      <c r="F36" s="2">
        <f>'IV voor'!AX19</f>
        <v>42</v>
      </c>
      <c r="G36" s="2">
        <f>'V voor'!AX19</f>
        <v>46</v>
      </c>
      <c r="H36" s="216">
        <f>'VI voor '!AX19</f>
        <v>40</v>
      </c>
      <c r="I36" s="216">
        <f>'VII voor'!AX19</f>
        <v>55</v>
      </c>
      <c r="J36" s="216">
        <f t="shared" si="16"/>
        <v>52</v>
      </c>
      <c r="K36" s="215">
        <f t="shared" si="17"/>
        <v>343</v>
      </c>
      <c r="L36" s="213">
        <f t="shared" si="15"/>
        <v>1</v>
      </c>
      <c r="M36" s="214"/>
      <c r="N36" s="214"/>
      <c r="P36" s="56"/>
      <c r="Q36" s="75"/>
      <c r="T36" s="31"/>
      <c r="U36" s="31"/>
      <c r="V36" s="31"/>
      <c r="W36" s="31"/>
      <c r="X36" s="31"/>
    </row>
    <row r="37" spans="1:24" ht="12.75">
      <c r="A37" s="117"/>
      <c r="B37" s="103"/>
      <c r="C37" s="126"/>
      <c r="D37" s="69"/>
      <c r="E37" s="69"/>
      <c r="F37" s="69"/>
      <c r="G37" s="69"/>
      <c r="H37" s="104"/>
      <c r="I37" s="57"/>
      <c r="M37" s="55"/>
      <c r="P37" s="56"/>
      <c r="Q37" s="75"/>
      <c r="T37" s="31"/>
      <c r="U37" s="31"/>
      <c r="V37" s="31"/>
      <c r="W37" s="31"/>
      <c r="X37" s="31"/>
    </row>
    <row r="38" spans="2:17" ht="13.5" thickBot="1">
      <c r="B38" s="125" t="s">
        <v>26</v>
      </c>
      <c r="H38" s="114"/>
      <c r="I38" s="55"/>
      <c r="M38" s="55"/>
      <c r="P38" s="56"/>
      <c r="Q38" s="75"/>
    </row>
    <row r="39" spans="1:13" ht="13.5" thickBot="1">
      <c r="A39" s="62">
        <v>1</v>
      </c>
      <c r="B39" s="125" t="str">
        <f aca="true" t="shared" si="18" ref="B39:J39">B24</f>
        <v>V</v>
      </c>
      <c r="C39">
        <f t="shared" si="18"/>
        <v>27</v>
      </c>
      <c r="D39">
        <f t="shared" si="18"/>
        <v>27</v>
      </c>
      <c r="F39">
        <f t="shared" si="18"/>
        <v>27</v>
      </c>
      <c r="G39">
        <f t="shared" si="18"/>
        <v>33</v>
      </c>
      <c r="H39">
        <f t="shared" si="18"/>
        <v>30</v>
      </c>
      <c r="I39">
        <f t="shared" si="18"/>
        <v>38</v>
      </c>
      <c r="J39">
        <f t="shared" si="18"/>
        <v>30</v>
      </c>
      <c r="K39" s="76">
        <f>SUM(C39:J39)</f>
        <v>212</v>
      </c>
      <c r="L39" s="213">
        <f aca="true" t="shared" si="19" ref="L39:L51">IF(K39=0,0,RANK(K39,$K$39:$K$51))</f>
        <v>8</v>
      </c>
      <c r="M39" s="105"/>
    </row>
    <row r="40" spans="1:13" ht="13.5" thickBot="1">
      <c r="A40" s="62">
        <v>2</v>
      </c>
      <c r="B40" s="125" t="str">
        <f aca="true" t="shared" si="20" ref="B40:B51">B25</f>
        <v>Kiire Tigu</v>
      </c>
      <c r="C40">
        <f aca="true" t="shared" si="21" ref="C40:J40">C25</f>
        <v>23</v>
      </c>
      <c r="D40">
        <f t="shared" si="21"/>
        <v>36</v>
      </c>
      <c r="E40">
        <f t="shared" si="21"/>
        <v>30</v>
      </c>
      <c r="F40">
        <f t="shared" si="21"/>
        <v>34</v>
      </c>
      <c r="G40">
        <f t="shared" si="21"/>
        <v>30</v>
      </c>
      <c r="H40">
        <f t="shared" si="21"/>
        <v>26</v>
      </c>
      <c r="J40">
        <f t="shared" si="21"/>
        <v>39</v>
      </c>
      <c r="K40" s="76">
        <f aca="true" t="shared" si="22" ref="K40:K51">SUM(C40:J40)</f>
        <v>218</v>
      </c>
      <c r="L40" s="213">
        <f t="shared" si="19"/>
        <v>6</v>
      </c>
      <c r="M40" s="105"/>
    </row>
    <row r="41" spans="1:13" ht="13.5" thickBot="1">
      <c r="A41" s="62">
        <v>3</v>
      </c>
      <c r="B41" s="125" t="str">
        <f t="shared" si="20"/>
        <v>Festina Lente</v>
      </c>
      <c r="C41">
        <f aca="true" t="shared" si="23" ref="C41:J41">C26</f>
        <v>16</v>
      </c>
      <c r="D41">
        <f t="shared" si="23"/>
        <v>15</v>
      </c>
      <c r="E41">
        <f t="shared" si="23"/>
        <v>14</v>
      </c>
      <c r="F41">
        <f t="shared" si="23"/>
        <v>0</v>
      </c>
      <c r="G41">
        <f t="shared" si="23"/>
        <v>19</v>
      </c>
      <c r="I41">
        <f t="shared" si="23"/>
        <v>19</v>
      </c>
      <c r="J41">
        <f t="shared" si="23"/>
        <v>23</v>
      </c>
      <c r="K41" s="76">
        <f t="shared" si="22"/>
        <v>106</v>
      </c>
      <c r="L41" s="213">
        <f t="shared" si="19"/>
        <v>11</v>
      </c>
      <c r="M41" s="105"/>
    </row>
    <row r="42" spans="1:13" ht="13.5" thickBot="1">
      <c r="A42" s="62">
        <v>4</v>
      </c>
      <c r="B42" s="125" t="str">
        <f t="shared" si="20"/>
        <v>Piret</v>
      </c>
      <c r="C42">
        <f aca="true" t="shared" si="24" ref="C42:I42">C27</f>
        <v>28</v>
      </c>
      <c r="D42">
        <f t="shared" si="24"/>
        <v>28</v>
      </c>
      <c r="E42">
        <f t="shared" si="24"/>
        <v>28</v>
      </c>
      <c r="F42">
        <f t="shared" si="24"/>
        <v>35</v>
      </c>
      <c r="G42">
        <f t="shared" si="24"/>
        <v>31</v>
      </c>
      <c r="H42">
        <f t="shared" si="24"/>
        <v>25</v>
      </c>
      <c r="I42">
        <f t="shared" si="24"/>
        <v>38</v>
      </c>
      <c r="K42" s="76">
        <f t="shared" si="22"/>
        <v>213</v>
      </c>
      <c r="L42" s="213">
        <f t="shared" si="19"/>
        <v>7</v>
      </c>
      <c r="M42" s="105"/>
    </row>
    <row r="43" spans="1:13" ht="13.5" thickBot="1">
      <c r="A43" s="62">
        <v>5</v>
      </c>
      <c r="B43" s="125" t="str">
        <f t="shared" si="20"/>
        <v>Lindpriid</v>
      </c>
      <c r="C43">
        <f aca="true" t="shared" si="25" ref="C43:J43">C28</f>
        <v>11</v>
      </c>
      <c r="D43">
        <f t="shared" si="25"/>
        <v>27</v>
      </c>
      <c r="E43">
        <f t="shared" si="25"/>
        <v>26</v>
      </c>
      <c r="G43">
        <f t="shared" si="25"/>
        <v>0</v>
      </c>
      <c r="H43">
        <f t="shared" si="25"/>
        <v>0</v>
      </c>
      <c r="I43">
        <f t="shared" si="25"/>
        <v>0</v>
      </c>
      <c r="J43">
        <f t="shared" si="25"/>
        <v>0</v>
      </c>
      <c r="K43" s="76">
        <f t="shared" si="22"/>
        <v>64</v>
      </c>
      <c r="L43" s="213">
        <f t="shared" si="19"/>
        <v>12</v>
      </c>
      <c r="M43" s="105"/>
    </row>
    <row r="44" spans="1:13" ht="13.5" thickBot="1">
      <c r="A44" s="62">
        <v>6</v>
      </c>
      <c r="B44" s="125" t="str">
        <f t="shared" si="20"/>
        <v>Nipitirid</v>
      </c>
      <c r="D44">
        <f aca="true" t="shared" si="26" ref="D44:J44">D29</f>
        <v>33</v>
      </c>
      <c r="E44">
        <f t="shared" si="26"/>
        <v>34</v>
      </c>
      <c r="F44">
        <f t="shared" si="26"/>
        <v>34</v>
      </c>
      <c r="G44">
        <f t="shared" si="26"/>
        <v>37</v>
      </c>
      <c r="H44">
        <f t="shared" si="26"/>
        <v>36</v>
      </c>
      <c r="I44">
        <f t="shared" si="26"/>
        <v>41</v>
      </c>
      <c r="J44">
        <f t="shared" si="26"/>
        <v>38</v>
      </c>
      <c r="K44" s="76">
        <f t="shared" si="22"/>
        <v>253</v>
      </c>
      <c r="L44" s="213">
        <f t="shared" si="19"/>
        <v>2</v>
      </c>
      <c r="M44" s="105"/>
    </row>
    <row r="45" spans="1:13" ht="13.5" thickBot="1">
      <c r="A45" s="62">
        <v>7</v>
      </c>
      <c r="B45" s="125" t="str">
        <f t="shared" si="20"/>
        <v>Amneesia</v>
      </c>
      <c r="C45">
        <f aca="true" t="shared" si="27" ref="C45:J45">C30</f>
        <v>21</v>
      </c>
      <c r="D45">
        <f t="shared" si="27"/>
        <v>30</v>
      </c>
      <c r="E45">
        <f t="shared" si="27"/>
        <v>20</v>
      </c>
      <c r="F45">
        <f t="shared" si="27"/>
        <v>22</v>
      </c>
      <c r="G45">
        <f t="shared" si="27"/>
        <v>25</v>
      </c>
      <c r="I45">
        <f t="shared" si="27"/>
        <v>30</v>
      </c>
      <c r="J45">
        <f t="shared" si="27"/>
        <v>23</v>
      </c>
      <c r="K45" s="76">
        <f t="shared" si="22"/>
        <v>171</v>
      </c>
      <c r="L45" s="213">
        <f t="shared" si="19"/>
        <v>10</v>
      </c>
      <c r="M45" s="105"/>
    </row>
    <row r="46" spans="1:13" ht="13.5" thickBot="1">
      <c r="A46" s="62">
        <v>8</v>
      </c>
      <c r="B46" s="125" t="str">
        <f t="shared" si="20"/>
        <v>Kangru KEK</v>
      </c>
      <c r="C46">
        <f aca="true" t="shared" si="28" ref="C46:I46">C31</f>
        <v>31</v>
      </c>
      <c r="D46">
        <f t="shared" si="28"/>
        <v>42</v>
      </c>
      <c r="E46">
        <f t="shared" si="28"/>
        <v>34</v>
      </c>
      <c r="F46">
        <f t="shared" si="28"/>
        <v>35</v>
      </c>
      <c r="G46">
        <f t="shared" si="28"/>
        <v>30</v>
      </c>
      <c r="H46">
        <f t="shared" si="28"/>
        <v>31</v>
      </c>
      <c r="I46">
        <f t="shared" si="28"/>
        <v>29</v>
      </c>
      <c r="K46" s="76">
        <f t="shared" si="22"/>
        <v>232</v>
      </c>
      <c r="L46" s="213">
        <f t="shared" si="19"/>
        <v>3</v>
      </c>
      <c r="M46" s="105"/>
    </row>
    <row r="47" spans="1:13" s="62" customFormat="1" ht="13.5" thickBot="1">
      <c r="A47" s="62">
        <v>9</v>
      </c>
      <c r="B47" s="125" t="str">
        <f t="shared" si="20"/>
        <v>Kiili Koor</v>
      </c>
      <c r="C47">
        <f aca="true" t="shared" si="29" ref="C47:J47">C32</f>
        <v>23</v>
      </c>
      <c r="D47">
        <f t="shared" si="29"/>
        <v>35</v>
      </c>
      <c r="E47">
        <f t="shared" si="29"/>
        <v>37</v>
      </c>
      <c r="F47">
        <f t="shared" si="29"/>
        <v>29</v>
      </c>
      <c r="G47"/>
      <c r="H47">
        <f t="shared" si="29"/>
        <v>24</v>
      </c>
      <c r="I47">
        <f t="shared" si="29"/>
        <v>41</v>
      </c>
      <c r="J47">
        <f t="shared" si="29"/>
        <v>33</v>
      </c>
      <c r="K47" s="76">
        <f t="shared" si="22"/>
        <v>222</v>
      </c>
      <c r="L47" s="213">
        <f t="shared" si="19"/>
        <v>5</v>
      </c>
      <c r="M47" s="105"/>
    </row>
    <row r="48" spans="1:13" s="62" customFormat="1" ht="13.5" thickBot="1">
      <c r="A48" s="62">
        <v>10</v>
      </c>
      <c r="B48" s="125" t="str">
        <f t="shared" si="20"/>
        <v>Värinad 12</v>
      </c>
      <c r="C48"/>
      <c r="D48">
        <f aca="true" t="shared" si="30" ref="D48:J48">D33</f>
        <v>26</v>
      </c>
      <c r="E48">
        <f t="shared" si="30"/>
        <v>25</v>
      </c>
      <c r="F48">
        <f t="shared" si="30"/>
        <v>33</v>
      </c>
      <c r="G48">
        <f t="shared" si="30"/>
        <v>35</v>
      </c>
      <c r="H48">
        <f t="shared" si="30"/>
        <v>26</v>
      </c>
      <c r="I48">
        <f t="shared" si="30"/>
        <v>38</v>
      </c>
      <c r="J48">
        <f t="shared" si="30"/>
        <v>43</v>
      </c>
      <c r="K48" s="76">
        <f t="shared" si="22"/>
        <v>226</v>
      </c>
      <c r="L48" s="213">
        <f t="shared" si="19"/>
        <v>4</v>
      </c>
      <c r="M48" s="105"/>
    </row>
    <row r="49" spans="1:13" s="62" customFormat="1" ht="13.5" thickBot="1">
      <c r="A49" s="62">
        <v>11</v>
      </c>
      <c r="B49" s="125" t="str">
        <f t="shared" si="20"/>
        <v>-</v>
      </c>
      <c r="C49">
        <f aca="true" t="shared" si="31" ref="C49:J49">C34</f>
        <v>0</v>
      </c>
      <c r="D49">
        <f t="shared" si="31"/>
        <v>0</v>
      </c>
      <c r="E49">
        <f t="shared" si="31"/>
        <v>0</v>
      </c>
      <c r="F49">
        <f t="shared" si="31"/>
        <v>0</v>
      </c>
      <c r="G49">
        <f t="shared" si="31"/>
        <v>0</v>
      </c>
      <c r="H49">
        <f t="shared" si="31"/>
        <v>0</v>
      </c>
      <c r="I49">
        <f t="shared" si="31"/>
        <v>0</v>
      </c>
      <c r="J49">
        <f t="shared" si="31"/>
        <v>0</v>
      </c>
      <c r="K49" s="76">
        <f t="shared" si="22"/>
        <v>0</v>
      </c>
      <c r="L49" s="213">
        <f t="shared" si="19"/>
        <v>0</v>
      </c>
      <c r="M49" s="105"/>
    </row>
    <row r="50" spans="1:13" ht="13.5" thickBot="1">
      <c r="A50" s="62">
        <v>12</v>
      </c>
      <c r="B50" s="125" t="str">
        <f t="shared" si="20"/>
        <v>Lihtne variant</v>
      </c>
      <c r="D50">
        <f aca="true" t="shared" si="32" ref="D50:J50">D35</f>
        <v>30</v>
      </c>
      <c r="E50">
        <f t="shared" si="32"/>
        <v>30</v>
      </c>
      <c r="F50">
        <f t="shared" si="32"/>
        <v>27</v>
      </c>
      <c r="G50">
        <f t="shared" si="32"/>
        <v>27</v>
      </c>
      <c r="H50">
        <f t="shared" si="32"/>
        <v>26</v>
      </c>
      <c r="I50">
        <f t="shared" si="32"/>
        <v>37</v>
      </c>
      <c r="J50">
        <f t="shared" si="32"/>
        <v>34</v>
      </c>
      <c r="K50" s="76">
        <f t="shared" si="22"/>
        <v>211</v>
      </c>
      <c r="L50" s="213">
        <f t="shared" si="19"/>
        <v>9</v>
      </c>
      <c r="M50" s="105"/>
    </row>
    <row r="51" spans="1:13" ht="12.75">
      <c r="A51" s="62">
        <v>13</v>
      </c>
      <c r="B51" s="125" t="str">
        <f t="shared" si="20"/>
        <v>Paprika</v>
      </c>
      <c r="D51">
        <f aca="true" t="shared" si="33" ref="D51:J51">D36</f>
        <v>39</v>
      </c>
      <c r="E51">
        <f t="shared" si="33"/>
        <v>36</v>
      </c>
      <c r="F51">
        <f t="shared" si="33"/>
        <v>42</v>
      </c>
      <c r="G51">
        <f t="shared" si="33"/>
        <v>46</v>
      </c>
      <c r="H51">
        <f t="shared" si="33"/>
        <v>40</v>
      </c>
      <c r="I51">
        <f t="shared" si="33"/>
        <v>55</v>
      </c>
      <c r="J51">
        <f t="shared" si="33"/>
        <v>52</v>
      </c>
      <c r="K51" s="76">
        <f t="shared" si="22"/>
        <v>310</v>
      </c>
      <c r="L51" s="213">
        <f t="shared" si="19"/>
        <v>1</v>
      </c>
      <c r="M51" s="105"/>
    </row>
  </sheetData>
  <sheetProtection/>
  <mergeCells count="11">
    <mergeCell ref="J23:K23"/>
    <mergeCell ref="AY5:AY6"/>
    <mergeCell ref="AZ5:AZ6"/>
    <mergeCell ref="A22:A23"/>
    <mergeCell ref="B22:B23"/>
    <mergeCell ref="D2:T2"/>
    <mergeCell ref="D3:T3"/>
    <mergeCell ref="D4:T4"/>
    <mergeCell ref="A5:A6"/>
    <mergeCell ref="B5:B6"/>
    <mergeCell ref="AX5:AX6"/>
  </mergeCells>
  <printOptions/>
  <pageMargins left="0.75" right="0.75" top="1" bottom="1" header="0" footer="0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J51"/>
  <sheetViews>
    <sheetView tabSelected="1" zoomScale="190" zoomScaleNormal="190" zoomScalePageLayoutView="0" workbookViewId="0" topLeftCell="A37">
      <pane xSplit="2" topLeftCell="C1" activePane="topRight" state="frozen"/>
      <selection pane="topLeft" activeCell="A1" sqref="A1"/>
      <selection pane="topRight" activeCell="M53" sqref="M53"/>
    </sheetView>
  </sheetViews>
  <sheetFormatPr defaultColWidth="9.140625" defaultRowHeight="12.75"/>
  <cols>
    <col min="1" max="1" width="2.00390625" style="62" customWidth="1"/>
    <col min="2" max="2" width="12.140625" style="0" customWidth="1"/>
    <col min="3" max="3" width="4.421875" style="0" customWidth="1"/>
    <col min="4" max="7" width="5.140625" style="0" bestFit="1" customWidth="1"/>
    <col min="8" max="8" width="6.8515625" style="0" customWidth="1"/>
    <col min="9" max="9" width="6.00390625" style="0" customWidth="1"/>
    <col min="10" max="10" width="4.57421875" style="0" customWidth="1"/>
    <col min="11" max="11" width="4.00390625" style="0" customWidth="1"/>
    <col min="12" max="12" width="5.140625" style="0" customWidth="1"/>
    <col min="13" max="13" width="5.28125" style="0" customWidth="1"/>
    <col min="14" max="14" width="2.7109375" style="0" customWidth="1"/>
    <col min="15" max="15" width="4.140625" style="0" bestFit="1" customWidth="1"/>
    <col min="16" max="21" width="2.421875" style="0" customWidth="1"/>
    <col min="22" max="22" width="3.140625" style="0" bestFit="1" customWidth="1"/>
    <col min="23" max="28" width="2.421875" style="0" customWidth="1"/>
    <col min="29" max="29" width="3.140625" style="0" bestFit="1" customWidth="1"/>
    <col min="30" max="35" width="2.421875" style="0" customWidth="1"/>
    <col min="36" max="36" width="3.00390625" style="0" bestFit="1" customWidth="1"/>
    <col min="37" max="43" width="3.00390625" style="0" customWidth="1"/>
    <col min="44" max="49" width="2.421875" style="0" customWidth="1"/>
    <col min="50" max="50" width="4.00390625" style="0" customWidth="1"/>
    <col min="51" max="51" width="7.57421875" style="0" customWidth="1"/>
  </cols>
  <sheetData>
    <row r="2" spans="4:20" ht="20.25">
      <c r="D2" s="244" t="str">
        <f>'I voor'!D4:T4</f>
        <v>KIILI MNEMO 2011-2012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4:20" ht="15">
      <c r="D3" s="255">
        <v>41049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4:52" ht="9" customHeight="1" thickBot="1"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AX4" s="22"/>
      <c r="AY4" s="22"/>
      <c r="AZ4" s="22"/>
    </row>
    <row r="5" spans="1:52" ht="18.75" customHeight="1">
      <c r="A5" s="288" t="s">
        <v>1</v>
      </c>
      <c r="B5" s="269" t="s">
        <v>0</v>
      </c>
      <c r="C5" s="25" t="s">
        <v>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80" t="s">
        <v>37</v>
      </c>
      <c r="AY5" s="278" t="s">
        <v>4</v>
      </c>
      <c r="AZ5" s="275"/>
    </row>
    <row r="6" spans="1:52" ht="13.5" thickBot="1">
      <c r="A6" s="289"/>
      <c r="B6" s="270"/>
      <c r="C6" s="33">
        <v>1</v>
      </c>
      <c r="D6" s="34">
        <v>2</v>
      </c>
      <c r="E6" s="34">
        <v>3</v>
      </c>
      <c r="F6" s="34">
        <v>4</v>
      </c>
      <c r="G6" s="43">
        <v>5</v>
      </c>
      <c r="H6" s="14" t="s">
        <v>2</v>
      </c>
      <c r="I6" s="33">
        <v>6</v>
      </c>
      <c r="J6" s="34">
        <v>7</v>
      </c>
      <c r="K6" s="34">
        <v>8</v>
      </c>
      <c r="L6" s="34">
        <v>9</v>
      </c>
      <c r="M6" s="34">
        <v>10</v>
      </c>
      <c r="N6" s="35"/>
      <c r="O6" s="14" t="s">
        <v>2</v>
      </c>
      <c r="P6" s="34">
        <v>11</v>
      </c>
      <c r="Q6" s="34">
        <v>12</v>
      </c>
      <c r="R6" s="34">
        <v>13</v>
      </c>
      <c r="S6" s="34">
        <v>14</v>
      </c>
      <c r="T6" s="34">
        <v>15</v>
      </c>
      <c r="U6" s="35"/>
      <c r="V6" s="14" t="s">
        <v>2</v>
      </c>
      <c r="W6" s="34">
        <v>16</v>
      </c>
      <c r="X6" s="34">
        <v>17</v>
      </c>
      <c r="Y6" s="34">
        <v>18</v>
      </c>
      <c r="Z6" s="34">
        <v>19</v>
      </c>
      <c r="AA6" s="34">
        <v>20</v>
      </c>
      <c r="AB6" s="35"/>
      <c r="AC6" s="14" t="s">
        <v>2</v>
      </c>
      <c r="AD6" s="34">
        <v>21</v>
      </c>
      <c r="AE6" s="34">
        <v>22</v>
      </c>
      <c r="AF6" s="34">
        <v>23</v>
      </c>
      <c r="AG6" s="34">
        <v>24</v>
      </c>
      <c r="AH6" s="34">
        <v>25</v>
      </c>
      <c r="AI6" s="35"/>
      <c r="AJ6" s="14" t="s">
        <v>2</v>
      </c>
      <c r="AK6" s="40">
        <v>26</v>
      </c>
      <c r="AL6" s="34">
        <v>27</v>
      </c>
      <c r="AM6" s="34">
        <v>28</v>
      </c>
      <c r="AN6" s="34">
        <v>29</v>
      </c>
      <c r="AO6" s="43">
        <v>30</v>
      </c>
      <c r="AP6" s="41"/>
      <c r="AQ6" s="14" t="s">
        <v>2</v>
      </c>
      <c r="AR6" s="151">
        <v>31</v>
      </c>
      <c r="AS6" s="152">
        <v>32</v>
      </c>
      <c r="AT6" s="152">
        <v>33</v>
      </c>
      <c r="AU6" s="152">
        <v>34</v>
      </c>
      <c r="AV6" s="152">
        <v>35</v>
      </c>
      <c r="AW6" s="42"/>
      <c r="AX6" s="284"/>
      <c r="AY6" s="285"/>
      <c r="AZ6" s="275"/>
    </row>
    <row r="7" spans="1:51" ht="12.75">
      <c r="A7" s="127">
        <v>1</v>
      </c>
      <c r="B7" s="16" t="str">
        <f>'II voor'!C9</f>
        <v>V</v>
      </c>
      <c r="C7" s="37">
        <v>2</v>
      </c>
      <c r="D7" s="37">
        <v>0</v>
      </c>
      <c r="E7" s="37">
        <v>2</v>
      </c>
      <c r="F7" s="37">
        <v>2</v>
      </c>
      <c r="G7" s="44">
        <v>0</v>
      </c>
      <c r="H7" s="18">
        <f>SUM(C7:G7)</f>
        <v>6</v>
      </c>
      <c r="I7" s="36">
        <v>2</v>
      </c>
      <c r="J7" s="37">
        <v>2</v>
      </c>
      <c r="K7" s="37">
        <v>0</v>
      </c>
      <c r="L7" s="37">
        <v>0</v>
      </c>
      <c r="M7" s="37">
        <v>0</v>
      </c>
      <c r="N7" s="32">
        <f>SUM(I7:M7)</f>
        <v>4</v>
      </c>
      <c r="O7" s="18">
        <f>SUM(H7:M7)</f>
        <v>10</v>
      </c>
      <c r="P7" s="37">
        <v>0</v>
      </c>
      <c r="Q7" s="37">
        <v>1</v>
      </c>
      <c r="R7" s="37">
        <v>0</v>
      </c>
      <c r="S7" s="37">
        <v>2</v>
      </c>
      <c r="T7" s="37">
        <v>2</v>
      </c>
      <c r="U7" s="32">
        <f>SUM(P7:T7)</f>
        <v>5</v>
      </c>
      <c r="V7" s="18">
        <f>SUM(O7:T7)</f>
        <v>15</v>
      </c>
      <c r="W7" s="37">
        <v>0</v>
      </c>
      <c r="X7" s="37">
        <v>2</v>
      </c>
      <c r="Y7" s="37">
        <v>2</v>
      </c>
      <c r="Z7" s="37">
        <v>2</v>
      </c>
      <c r="AA7" s="37">
        <v>0</v>
      </c>
      <c r="AB7" s="32">
        <f>SUM(W7:AA7)</f>
        <v>6</v>
      </c>
      <c r="AC7" s="18">
        <f>SUM(V7:AA7)</f>
        <v>21</v>
      </c>
      <c r="AD7" s="37">
        <v>0</v>
      </c>
      <c r="AE7" s="37">
        <v>2</v>
      </c>
      <c r="AF7" s="37">
        <v>0</v>
      </c>
      <c r="AG7" s="37">
        <v>0</v>
      </c>
      <c r="AH7" s="37">
        <v>0</v>
      </c>
      <c r="AI7" s="32">
        <f>SUM(AD7:AH7)</f>
        <v>2</v>
      </c>
      <c r="AJ7" s="159">
        <f>SUM(AC7:AH7)</f>
        <v>23</v>
      </c>
      <c r="AK7" s="183">
        <v>2</v>
      </c>
      <c r="AL7" s="168">
        <v>1</v>
      </c>
      <c r="AM7" s="168">
        <v>2</v>
      </c>
      <c r="AN7" s="168">
        <v>0</v>
      </c>
      <c r="AO7" s="168">
        <v>0</v>
      </c>
      <c r="AP7" s="155">
        <f>SUM(AK7:AO7)</f>
        <v>5</v>
      </c>
      <c r="AQ7" s="108">
        <f aca="true" t="shared" si="0" ref="AQ7:AQ19">SUM(AJ7:AO7)</f>
        <v>28</v>
      </c>
      <c r="AR7" s="37">
        <v>1</v>
      </c>
      <c r="AS7" s="37">
        <v>2</v>
      </c>
      <c r="AT7" s="37">
        <v>2</v>
      </c>
      <c r="AU7" s="37">
        <v>2</v>
      </c>
      <c r="AV7" s="37">
        <v>0</v>
      </c>
      <c r="AW7" s="32">
        <f>SUM(AR7:AV7)</f>
        <v>7</v>
      </c>
      <c r="AX7" s="24">
        <f>AW7+AQ7</f>
        <v>35</v>
      </c>
      <c r="AY7" s="118">
        <f aca="true" t="shared" si="1" ref="AY7:AY19">IF(AX7=0,0,RANK(AX7,$AX$7:$AX$19))</f>
        <v>3</v>
      </c>
    </row>
    <row r="8" spans="1:62" ht="12.75">
      <c r="A8" s="127">
        <v>2</v>
      </c>
      <c r="B8" s="16" t="str">
        <f>'II voor'!C10</f>
        <v>Kiire Tigu</v>
      </c>
      <c r="C8" s="37">
        <v>2</v>
      </c>
      <c r="D8" s="37">
        <v>2</v>
      </c>
      <c r="E8" s="37">
        <v>2</v>
      </c>
      <c r="F8" s="37">
        <v>2</v>
      </c>
      <c r="G8" s="44">
        <v>0</v>
      </c>
      <c r="H8" s="18">
        <f aca="true" t="shared" si="2" ref="H8:H19">SUM(C8:G8)</f>
        <v>8</v>
      </c>
      <c r="I8" s="36">
        <v>0</v>
      </c>
      <c r="J8" s="37">
        <v>1</v>
      </c>
      <c r="K8" s="37">
        <v>0</v>
      </c>
      <c r="L8" s="37">
        <v>2</v>
      </c>
      <c r="M8" s="37">
        <v>0</v>
      </c>
      <c r="N8" s="32">
        <f aca="true" t="shared" si="3" ref="N8:N19">SUM(I8:M8)</f>
        <v>3</v>
      </c>
      <c r="O8" s="18">
        <f aca="true" t="shared" si="4" ref="O8:O19">SUM(H8:M8)</f>
        <v>11</v>
      </c>
      <c r="P8" s="37">
        <v>0</v>
      </c>
      <c r="Q8" s="37">
        <v>2</v>
      </c>
      <c r="R8" s="37">
        <v>0</v>
      </c>
      <c r="S8" s="37">
        <v>2</v>
      </c>
      <c r="T8" s="37">
        <v>2</v>
      </c>
      <c r="U8" s="32">
        <f aca="true" t="shared" si="5" ref="U8:U19">SUM(P8:T8)</f>
        <v>6</v>
      </c>
      <c r="V8" s="18">
        <f aca="true" t="shared" si="6" ref="V8:V19">SUM(O8:T8)</f>
        <v>17</v>
      </c>
      <c r="W8" s="37">
        <v>0</v>
      </c>
      <c r="X8" s="37">
        <v>0</v>
      </c>
      <c r="Y8" s="37">
        <v>0</v>
      </c>
      <c r="Z8" s="37">
        <v>2</v>
      </c>
      <c r="AA8" s="37">
        <v>0</v>
      </c>
      <c r="AB8" s="32">
        <f aca="true" t="shared" si="7" ref="AB8:AB19">SUM(W8:AA8)</f>
        <v>2</v>
      </c>
      <c r="AC8" s="18">
        <f aca="true" t="shared" si="8" ref="AC8:AC19">SUM(V8:AA8)</f>
        <v>19</v>
      </c>
      <c r="AD8" s="37">
        <v>0</v>
      </c>
      <c r="AE8" s="37">
        <v>1</v>
      </c>
      <c r="AF8" s="37">
        <v>0</v>
      </c>
      <c r="AG8" s="37">
        <v>0</v>
      </c>
      <c r="AH8" s="37">
        <v>0</v>
      </c>
      <c r="AI8" s="32">
        <f aca="true" t="shared" si="9" ref="AI8:AI19">SUM(AD8:AH8)</f>
        <v>1</v>
      </c>
      <c r="AJ8" s="18">
        <f aca="true" t="shared" si="10" ref="AJ8:AJ19">SUM(AC8:AH8)</f>
        <v>20</v>
      </c>
      <c r="AK8" s="184">
        <v>2</v>
      </c>
      <c r="AL8" s="170">
        <v>1</v>
      </c>
      <c r="AM8" s="170">
        <v>0</v>
      </c>
      <c r="AN8" s="170">
        <v>0</v>
      </c>
      <c r="AO8" s="170">
        <v>0</v>
      </c>
      <c r="AP8" s="161">
        <f aca="true" t="shared" si="11" ref="AP8:AP19">SUM(AK8:AO8)</f>
        <v>3</v>
      </c>
      <c r="AQ8" s="108">
        <f t="shared" si="0"/>
        <v>23</v>
      </c>
      <c r="AR8" s="37">
        <v>0</v>
      </c>
      <c r="AS8" s="37">
        <v>2</v>
      </c>
      <c r="AT8" s="37">
        <v>1</v>
      </c>
      <c r="AU8" s="37">
        <v>0</v>
      </c>
      <c r="AV8" s="37">
        <v>0</v>
      </c>
      <c r="AW8" s="32">
        <f aca="true" t="shared" si="12" ref="AW8:AW19">SUM(AR8:AV8)</f>
        <v>3</v>
      </c>
      <c r="AX8" s="24">
        <f aca="true" t="shared" si="13" ref="AX8:AX19">AW8+AQ8</f>
        <v>26</v>
      </c>
      <c r="AY8" s="118">
        <f t="shared" si="1"/>
        <v>7</v>
      </c>
      <c r="BB8" s="59"/>
      <c r="BC8" s="60"/>
      <c r="BD8" s="60"/>
      <c r="BE8" s="60"/>
      <c r="BF8" s="60"/>
      <c r="BG8" s="60"/>
      <c r="BH8" s="60"/>
      <c r="BI8" s="60"/>
      <c r="BJ8" s="60"/>
    </row>
    <row r="9" spans="1:54" s="62" customFormat="1" ht="12.75">
      <c r="A9" s="127">
        <v>3</v>
      </c>
      <c r="B9" s="16" t="str">
        <f>'II voor'!C11</f>
        <v>Festina Lente</v>
      </c>
      <c r="C9" s="37">
        <v>0</v>
      </c>
      <c r="D9" s="37">
        <v>2</v>
      </c>
      <c r="E9" s="37">
        <v>2</v>
      </c>
      <c r="F9" s="37">
        <v>2</v>
      </c>
      <c r="G9" s="44">
        <v>0</v>
      </c>
      <c r="H9" s="18">
        <f t="shared" si="2"/>
        <v>6</v>
      </c>
      <c r="I9" s="36">
        <v>0</v>
      </c>
      <c r="J9" s="37">
        <v>0</v>
      </c>
      <c r="K9" s="37">
        <v>0</v>
      </c>
      <c r="L9" s="37">
        <v>2</v>
      </c>
      <c r="M9" s="37">
        <v>2</v>
      </c>
      <c r="N9" s="32">
        <f t="shared" si="3"/>
        <v>4</v>
      </c>
      <c r="O9" s="18">
        <f t="shared" si="4"/>
        <v>10</v>
      </c>
      <c r="P9" s="37">
        <v>2</v>
      </c>
      <c r="Q9" s="37">
        <v>1</v>
      </c>
      <c r="R9" s="37">
        <v>0</v>
      </c>
      <c r="S9" s="37">
        <v>2</v>
      </c>
      <c r="T9" s="37">
        <v>0</v>
      </c>
      <c r="U9" s="32">
        <f t="shared" si="5"/>
        <v>5</v>
      </c>
      <c r="V9" s="18">
        <f t="shared" si="6"/>
        <v>15</v>
      </c>
      <c r="W9" s="37">
        <v>0</v>
      </c>
      <c r="X9" s="37">
        <v>0</v>
      </c>
      <c r="Y9" s="37">
        <v>0</v>
      </c>
      <c r="Z9" s="37">
        <v>2</v>
      </c>
      <c r="AA9" s="37">
        <v>0</v>
      </c>
      <c r="AB9" s="32">
        <f t="shared" si="7"/>
        <v>2</v>
      </c>
      <c r="AC9" s="18">
        <f t="shared" si="8"/>
        <v>17</v>
      </c>
      <c r="AD9" s="37">
        <v>2</v>
      </c>
      <c r="AE9" s="37">
        <v>2</v>
      </c>
      <c r="AF9" s="37">
        <v>0</v>
      </c>
      <c r="AG9" s="37">
        <v>0</v>
      </c>
      <c r="AH9" s="37">
        <v>0</v>
      </c>
      <c r="AI9" s="32">
        <f t="shared" si="9"/>
        <v>4</v>
      </c>
      <c r="AJ9" s="18">
        <f t="shared" si="10"/>
        <v>21</v>
      </c>
      <c r="AK9" s="184">
        <v>2</v>
      </c>
      <c r="AL9" s="170">
        <v>0</v>
      </c>
      <c r="AM9" s="170">
        <v>0</v>
      </c>
      <c r="AN9" s="170">
        <v>0</v>
      </c>
      <c r="AO9" s="170">
        <v>0</v>
      </c>
      <c r="AP9" s="161">
        <f t="shared" si="11"/>
        <v>2</v>
      </c>
      <c r="AQ9" s="108">
        <f t="shared" si="0"/>
        <v>23</v>
      </c>
      <c r="AR9" s="37">
        <v>0</v>
      </c>
      <c r="AS9" s="37">
        <v>0</v>
      </c>
      <c r="AT9" s="37">
        <v>1</v>
      </c>
      <c r="AU9" s="37">
        <v>0</v>
      </c>
      <c r="AV9" s="37">
        <v>0</v>
      </c>
      <c r="AW9" s="32">
        <f t="shared" si="12"/>
        <v>1</v>
      </c>
      <c r="AX9" s="24">
        <f t="shared" si="13"/>
        <v>24</v>
      </c>
      <c r="AY9" s="118">
        <f t="shared" si="1"/>
        <v>8</v>
      </c>
      <c r="BB9" s="63"/>
    </row>
    <row r="10" spans="1:62" ht="12.75">
      <c r="A10" s="127">
        <v>4</v>
      </c>
      <c r="B10" s="16" t="str">
        <f>'II voor'!C12</f>
        <v>Piret</v>
      </c>
      <c r="C10" s="37">
        <v>2</v>
      </c>
      <c r="D10" s="37">
        <v>0</v>
      </c>
      <c r="E10" s="37">
        <v>2</v>
      </c>
      <c r="F10" s="37">
        <v>0</v>
      </c>
      <c r="G10" s="44">
        <v>0</v>
      </c>
      <c r="H10" s="18">
        <f t="shared" si="2"/>
        <v>4</v>
      </c>
      <c r="I10" s="36">
        <v>0</v>
      </c>
      <c r="J10" s="37">
        <v>2</v>
      </c>
      <c r="K10" s="37">
        <v>0</v>
      </c>
      <c r="L10" s="37">
        <v>2</v>
      </c>
      <c r="M10" s="37">
        <v>0</v>
      </c>
      <c r="N10" s="32">
        <f t="shared" si="3"/>
        <v>4</v>
      </c>
      <c r="O10" s="18">
        <f t="shared" si="4"/>
        <v>8</v>
      </c>
      <c r="P10" s="37">
        <v>2</v>
      </c>
      <c r="Q10" s="37">
        <v>1</v>
      </c>
      <c r="R10" s="37">
        <v>0</v>
      </c>
      <c r="S10" s="37">
        <v>0</v>
      </c>
      <c r="T10" s="37">
        <v>2</v>
      </c>
      <c r="U10" s="32">
        <f t="shared" si="5"/>
        <v>5</v>
      </c>
      <c r="V10" s="18">
        <f t="shared" si="6"/>
        <v>13</v>
      </c>
      <c r="W10" s="37">
        <v>0</v>
      </c>
      <c r="X10" s="37">
        <v>2</v>
      </c>
      <c r="Y10" s="37">
        <v>2</v>
      </c>
      <c r="Z10" s="37">
        <v>0</v>
      </c>
      <c r="AA10" s="37">
        <v>2</v>
      </c>
      <c r="AB10" s="32">
        <f t="shared" si="7"/>
        <v>6</v>
      </c>
      <c r="AC10" s="18">
        <f t="shared" si="8"/>
        <v>19</v>
      </c>
      <c r="AD10" s="37">
        <v>0</v>
      </c>
      <c r="AE10" s="37">
        <v>1</v>
      </c>
      <c r="AF10" s="37">
        <v>0</v>
      </c>
      <c r="AG10" s="37">
        <v>0</v>
      </c>
      <c r="AH10" s="37">
        <v>0</v>
      </c>
      <c r="AI10" s="32">
        <f t="shared" si="9"/>
        <v>1</v>
      </c>
      <c r="AJ10" s="18">
        <f t="shared" si="10"/>
        <v>20</v>
      </c>
      <c r="AK10" s="184">
        <v>2</v>
      </c>
      <c r="AL10" s="170">
        <v>1</v>
      </c>
      <c r="AM10" s="170">
        <v>0</v>
      </c>
      <c r="AN10" s="170">
        <v>0</v>
      </c>
      <c r="AO10" s="170">
        <v>0</v>
      </c>
      <c r="AP10" s="161">
        <f t="shared" si="11"/>
        <v>3</v>
      </c>
      <c r="AQ10" s="108">
        <f t="shared" si="0"/>
        <v>23</v>
      </c>
      <c r="AR10" s="37">
        <v>0</v>
      </c>
      <c r="AS10" s="37">
        <v>2</v>
      </c>
      <c r="AT10" s="37">
        <v>2</v>
      </c>
      <c r="AU10" s="37">
        <v>0</v>
      </c>
      <c r="AV10" s="37">
        <v>0</v>
      </c>
      <c r="AW10" s="32">
        <f t="shared" si="12"/>
        <v>4</v>
      </c>
      <c r="AX10" s="24">
        <f t="shared" si="13"/>
        <v>27</v>
      </c>
      <c r="AY10" s="118">
        <f t="shared" si="1"/>
        <v>5</v>
      </c>
      <c r="BB10" s="59"/>
      <c r="BC10" s="60"/>
      <c r="BD10" s="60"/>
      <c r="BE10" s="60"/>
      <c r="BF10" s="60"/>
      <c r="BG10" s="60"/>
      <c r="BH10" s="60"/>
      <c r="BI10" s="60"/>
      <c r="BJ10" s="60"/>
    </row>
    <row r="11" spans="1:51" s="232" customFormat="1" ht="8.25">
      <c r="A11" s="297">
        <v>5</v>
      </c>
      <c r="B11" s="234" t="str">
        <f>'II voor'!C13</f>
        <v>Lindpriid</v>
      </c>
      <c r="C11" s="221"/>
      <c r="D11" s="221"/>
      <c r="E11" s="221"/>
      <c r="F11" s="221"/>
      <c r="G11" s="222"/>
      <c r="H11" s="235">
        <f t="shared" si="2"/>
        <v>0</v>
      </c>
      <c r="I11" s="224"/>
      <c r="J11" s="221"/>
      <c r="K11" s="221"/>
      <c r="L11" s="221"/>
      <c r="M11" s="221"/>
      <c r="N11" s="225">
        <f t="shared" si="3"/>
        <v>0</v>
      </c>
      <c r="O11" s="235">
        <f t="shared" si="4"/>
        <v>0</v>
      </c>
      <c r="P11" s="221"/>
      <c r="Q11" s="221"/>
      <c r="R11" s="221"/>
      <c r="S11" s="221"/>
      <c r="T11" s="221"/>
      <c r="U11" s="225">
        <f t="shared" si="5"/>
        <v>0</v>
      </c>
      <c r="V11" s="235">
        <f t="shared" si="6"/>
        <v>0</v>
      </c>
      <c r="W11" s="221"/>
      <c r="X11" s="221"/>
      <c r="Y11" s="221"/>
      <c r="Z11" s="221"/>
      <c r="AA11" s="221"/>
      <c r="AB11" s="225">
        <f t="shared" si="7"/>
        <v>0</v>
      </c>
      <c r="AC11" s="235">
        <f t="shared" si="8"/>
        <v>0</v>
      </c>
      <c r="AD11" s="221"/>
      <c r="AE11" s="221"/>
      <c r="AF11" s="221"/>
      <c r="AG11" s="221"/>
      <c r="AH11" s="221"/>
      <c r="AI11" s="225">
        <f t="shared" si="9"/>
        <v>0</v>
      </c>
      <c r="AJ11" s="235">
        <f t="shared" si="10"/>
        <v>0</v>
      </c>
      <c r="AK11" s="226"/>
      <c r="AL11" s="227"/>
      <c r="AM11" s="227"/>
      <c r="AN11" s="227"/>
      <c r="AO11" s="227"/>
      <c r="AP11" s="228">
        <f t="shared" si="11"/>
        <v>0</v>
      </c>
      <c r="AQ11" s="236">
        <f t="shared" si="0"/>
        <v>0</v>
      </c>
      <c r="AR11" s="221"/>
      <c r="AS11" s="221"/>
      <c r="AT11" s="221"/>
      <c r="AU11" s="221"/>
      <c r="AV11" s="221"/>
      <c r="AW11" s="225">
        <f t="shared" si="12"/>
        <v>0</v>
      </c>
      <c r="AX11" s="237">
        <f t="shared" si="13"/>
        <v>0</v>
      </c>
      <c r="AY11" s="231">
        <f t="shared" si="1"/>
        <v>0</v>
      </c>
    </row>
    <row r="12" spans="1:51" ht="12.75">
      <c r="A12" s="127">
        <v>6</v>
      </c>
      <c r="B12" s="16" t="str">
        <f>'II voor'!C14</f>
        <v>Nipitirid</v>
      </c>
      <c r="C12" s="37">
        <v>2</v>
      </c>
      <c r="D12" s="37">
        <v>0</v>
      </c>
      <c r="E12" s="37">
        <v>0</v>
      </c>
      <c r="F12" s="37">
        <v>2</v>
      </c>
      <c r="G12" s="44">
        <v>0</v>
      </c>
      <c r="H12" s="18">
        <f t="shared" si="2"/>
        <v>4</v>
      </c>
      <c r="I12" s="36">
        <v>2</v>
      </c>
      <c r="J12" s="37">
        <v>0</v>
      </c>
      <c r="K12" s="37">
        <v>0</v>
      </c>
      <c r="L12" s="37">
        <v>0</v>
      </c>
      <c r="M12" s="37">
        <v>2</v>
      </c>
      <c r="N12" s="32">
        <f t="shared" si="3"/>
        <v>4</v>
      </c>
      <c r="O12" s="18">
        <f t="shared" si="4"/>
        <v>8</v>
      </c>
      <c r="P12" s="37">
        <v>2</v>
      </c>
      <c r="Q12" s="37">
        <v>2</v>
      </c>
      <c r="R12" s="37">
        <v>0</v>
      </c>
      <c r="S12" s="37">
        <v>2</v>
      </c>
      <c r="T12" s="37">
        <v>2</v>
      </c>
      <c r="U12" s="32">
        <f t="shared" si="5"/>
        <v>8</v>
      </c>
      <c r="V12" s="18">
        <f t="shared" si="6"/>
        <v>16</v>
      </c>
      <c r="W12" s="37">
        <v>2</v>
      </c>
      <c r="X12" s="37">
        <v>2</v>
      </c>
      <c r="Y12" s="37">
        <v>2</v>
      </c>
      <c r="Z12" s="37">
        <v>2</v>
      </c>
      <c r="AA12" s="37">
        <v>0</v>
      </c>
      <c r="AB12" s="32">
        <f t="shared" si="7"/>
        <v>8</v>
      </c>
      <c r="AC12" s="18">
        <f t="shared" si="8"/>
        <v>24</v>
      </c>
      <c r="AD12" s="37">
        <v>2</v>
      </c>
      <c r="AE12" s="37">
        <v>2</v>
      </c>
      <c r="AF12" s="37">
        <v>0</v>
      </c>
      <c r="AG12" s="37">
        <v>0</v>
      </c>
      <c r="AH12" s="37">
        <v>2</v>
      </c>
      <c r="AI12" s="32">
        <f t="shared" si="9"/>
        <v>6</v>
      </c>
      <c r="AJ12" s="18">
        <f t="shared" si="10"/>
        <v>30</v>
      </c>
      <c r="AK12" s="184">
        <v>2</v>
      </c>
      <c r="AL12" s="170">
        <v>1</v>
      </c>
      <c r="AM12" s="170">
        <v>2</v>
      </c>
      <c r="AN12" s="170">
        <v>0</v>
      </c>
      <c r="AO12" s="170">
        <v>0</v>
      </c>
      <c r="AP12" s="161">
        <f t="shared" si="11"/>
        <v>5</v>
      </c>
      <c r="AQ12" s="108">
        <f t="shared" si="0"/>
        <v>35</v>
      </c>
      <c r="AR12" s="37">
        <v>0</v>
      </c>
      <c r="AS12" s="37">
        <v>2</v>
      </c>
      <c r="AT12" s="37">
        <v>2</v>
      </c>
      <c r="AU12" s="37">
        <v>0</v>
      </c>
      <c r="AV12" s="37">
        <v>0</v>
      </c>
      <c r="AW12" s="32">
        <f t="shared" si="12"/>
        <v>4</v>
      </c>
      <c r="AX12" s="24">
        <f t="shared" si="13"/>
        <v>39</v>
      </c>
      <c r="AY12" s="118">
        <f t="shared" si="1"/>
        <v>1</v>
      </c>
    </row>
    <row r="13" spans="1:51" ht="12.75">
      <c r="A13" s="127">
        <v>7</v>
      </c>
      <c r="B13" s="16" t="str">
        <f>'II voor'!C15</f>
        <v>Amneesia</v>
      </c>
      <c r="C13" s="37">
        <v>2</v>
      </c>
      <c r="D13" s="37">
        <v>2</v>
      </c>
      <c r="E13" s="37">
        <v>2</v>
      </c>
      <c r="F13" s="37">
        <v>2</v>
      </c>
      <c r="G13" s="44">
        <v>2</v>
      </c>
      <c r="H13" s="18">
        <f t="shared" si="2"/>
        <v>10</v>
      </c>
      <c r="I13" s="36">
        <v>0</v>
      </c>
      <c r="J13" s="37">
        <v>1</v>
      </c>
      <c r="K13" s="37">
        <v>2</v>
      </c>
      <c r="L13" s="37">
        <v>0</v>
      </c>
      <c r="M13" s="37">
        <v>0</v>
      </c>
      <c r="N13" s="32">
        <f t="shared" si="3"/>
        <v>3</v>
      </c>
      <c r="O13" s="18">
        <f t="shared" si="4"/>
        <v>13</v>
      </c>
      <c r="P13" s="37">
        <v>0</v>
      </c>
      <c r="Q13" s="37">
        <v>0</v>
      </c>
      <c r="R13" s="37">
        <v>0</v>
      </c>
      <c r="S13" s="37">
        <v>2</v>
      </c>
      <c r="T13" s="37">
        <v>2</v>
      </c>
      <c r="U13" s="32">
        <f t="shared" si="5"/>
        <v>4</v>
      </c>
      <c r="V13" s="18">
        <f t="shared" si="6"/>
        <v>17</v>
      </c>
      <c r="W13" s="37">
        <v>0</v>
      </c>
      <c r="X13" s="37">
        <v>2</v>
      </c>
      <c r="Y13" s="37">
        <v>0</v>
      </c>
      <c r="Z13" s="37">
        <v>0</v>
      </c>
      <c r="AA13" s="37">
        <v>0</v>
      </c>
      <c r="AB13" s="32">
        <f t="shared" si="7"/>
        <v>2</v>
      </c>
      <c r="AC13" s="18">
        <f t="shared" si="8"/>
        <v>19</v>
      </c>
      <c r="AD13" s="37">
        <v>0</v>
      </c>
      <c r="AE13" s="37">
        <v>0</v>
      </c>
      <c r="AF13" s="37">
        <v>2</v>
      </c>
      <c r="AG13" s="37">
        <v>0</v>
      </c>
      <c r="AH13" s="37">
        <v>0</v>
      </c>
      <c r="AI13" s="32">
        <f t="shared" si="9"/>
        <v>2</v>
      </c>
      <c r="AJ13" s="18">
        <f t="shared" si="10"/>
        <v>21</v>
      </c>
      <c r="AK13" s="184">
        <v>2</v>
      </c>
      <c r="AL13" s="170">
        <v>0</v>
      </c>
      <c r="AM13" s="170">
        <v>0</v>
      </c>
      <c r="AN13" s="170">
        <v>0</v>
      </c>
      <c r="AO13" s="170">
        <v>0</v>
      </c>
      <c r="AP13" s="161">
        <f t="shared" si="11"/>
        <v>2</v>
      </c>
      <c r="AQ13" s="108">
        <f t="shared" si="0"/>
        <v>23</v>
      </c>
      <c r="AR13" s="37">
        <v>0</v>
      </c>
      <c r="AS13" s="37">
        <v>0</v>
      </c>
      <c r="AT13" s="37">
        <v>1</v>
      </c>
      <c r="AU13" s="37">
        <v>0</v>
      </c>
      <c r="AV13" s="37">
        <v>0</v>
      </c>
      <c r="AW13" s="32">
        <f t="shared" si="12"/>
        <v>1</v>
      </c>
      <c r="AX13" s="24">
        <f t="shared" si="13"/>
        <v>24</v>
      </c>
      <c r="AY13" s="118">
        <f t="shared" si="1"/>
        <v>8</v>
      </c>
    </row>
    <row r="14" spans="1:51" ht="12.75">
      <c r="A14" s="127">
        <v>8</v>
      </c>
      <c r="B14" s="16" t="str">
        <f>'II voor'!C16</f>
        <v>Kangru KEK</v>
      </c>
      <c r="C14" s="37">
        <v>2</v>
      </c>
      <c r="D14" s="37">
        <v>0</v>
      </c>
      <c r="E14" s="37">
        <v>2</v>
      </c>
      <c r="F14" s="37">
        <v>0</v>
      </c>
      <c r="G14" s="44">
        <v>0</v>
      </c>
      <c r="H14" s="18">
        <f t="shared" si="2"/>
        <v>4</v>
      </c>
      <c r="I14" s="36">
        <v>2</v>
      </c>
      <c r="J14" s="37">
        <v>0</v>
      </c>
      <c r="K14" s="37">
        <v>0</v>
      </c>
      <c r="L14" s="37">
        <v>0</v>
      </c>
      <c r="M14" s="37">
        <v>0</v>
      </c>
      <c r="N14" s="32">
        <f t="shared" si="3"/>
        <v>2</v>
      </c>
      <c r="O14" s="18">
        <f t="shared" si="4"/>
        <v>6</v>
      </c>
      <c r="P14" s="37">
        <v>0</v>
      </c>
      <c r="Q14" s="37">
        <v>1</v>
      </c>
      <c r="R14" s="37">
        <v>0</v>
      </c>
      <c r="S14" s="37">
        <v>0</v>
      </c>
      <c r="T14" s="37">
        <v>2</v>
      </c>
      <c r="U14" s="32">
        <f t="shared" si="5"/>
        <v>3</v>
      </c>
      <c r="V14" s="18">
        <f t="shared" si="6"/>
        <v>9</v>
      </c>
      <c r="W14" s="37">
        <v>0</v>
      </c>
      <c r="X14" s="37">
        <v>2</v>
      </c>
      <c r="Y14" s="37">
        <v>2</v>
      </c>
      <c r="Z14" s="37">
        <v>2</v>
      </c>
      <c r="AA14" s="37">
        <v>0</v>
      </c>
      <c r="AB14" s="32">
        <f t="shared" si="7"/>
        <v>6</v>
      </c>
      <c r="AC14" s="18">
        <f t="shared" si="8"/>
        <v>15</v>
      </c>
      <c r="AD14" s="37">
        <v>0</v>
      </c>
      <c r="AE14" s="37">
        <v>2</v>
      </c>
      <c r="AF14" s="37">
        <v>0</v>
      </c>
      <c r="AG14" s="37">
        <v>0</v>
      </c>
      <c r="AH14" s="37">
        <v>0</v>
      </c>
      <c r="AI14" s="32">
        <f t="shared" si="9"/>
        <v>2</v>
      </c>
      <c r="AJ14" s="18">
        <f t="shared" si="10"/>
        <v>17</v>
      </c>
      <c r="AK14" s="184">
        <v>2</v>
      </c>
      <c r="AL14" s="170">
        <v>0</v>
      </c>
      <c r="AM14" s="170">
        <v>0</v>
      </c>
      <c r="AN14" s="170">
        <v>0</v>
      </c>
      <c r="AO14" s="170">
        <v>0</v>
      </c>
      <c r="AP14" s="161">
        <f t="shared" si="11"/>
        <v>2</v>
      </c>
      <c r="AQ14" s="108">
        <f t="shared" si="0"/>
        <v>19</v>
      </c>
      <c r="AR14" s="37">
        <v>0</v>
      </c>
      <c r="AS14" s="37">
        <v>2</v>
      </c>
      <c r="AT14" s="37">
        <v>2</v>
      </c>
      <c r="AU14" s="37">
        <v>0</v>
      </c>
      <c r="AV14" s="37">
        <v>0</v>
      </c>
      <c r="AW14" s="32">
        <f t="shared" si="12"/>
        <v>4</v>
      </c>
      <c r="AX14" s="24">
        <f t="shared" si="13"/>
        <v>23</v>
      </c>
      <c r="AY14" s="118">
        <f t="shared" si="1"/>
        <v>10</v>
      </c>
    </row>
    <row r="15" spans="1:51" s="62" customFormat="1" ht="12.75">
      <c r="A15" s="127">
        <v>9</v>
      </c>
      <c r="B15" s="16" t="str">
        <f>'II voor'!C17</f>
        <v>Kiili Koor</v>
      </c>
      <c r="C15" s="37">
        <v>2</v>
      </c>
      <c r="D15" s="37">
        <v>2</v>
      </c>
      <c r="E15" s="37">
        <v>2</v>
      </c>
      <c r="F15" s="37">
        <v>2</v>
      </c>
      <c r="G15" s="44">
        <v>0</v>
      </c>
      <c r="H15" s="18">
        <f t="shared" si="2"/>
        <v>8</v>
      </c>
      <c r="I15" s="36">
        <v>0</v>
      </c>
      <c r="J15" s="37">
        <v>0</v>
      </c>
      <c r="K15" s="37">
        <v>2</v>
      </c>
      <c r="L15" s="37">
        <v>2</v>
      </c>
      <c r="M15" s="37">
        <v>2</v>
      </c>
      <c r="N15" s="32">
        <f t="shared" si="3"/>
        <v>6</v>
      </c>
      <c r="O15" s="18">
        <f t="shared" si="4"/>
        <v>14</v>
      </c>
      <c r="P15" s="37">
        <v>2</v>
      </c>
      <c r="Q15" s="37">
        <v>0</v>
      </c>
      <c r="R15" s="37">
        <v>0</v>
      </c>
      <c r="S15" s="37">
        <v>2</v>
      </c>
      <c r="T15" s="37">
        <v>2</v>
      </c>
      <c r="U15" s="32">
        <f t="shared" si="5"/>
        <v>6</v>
      </c>
      <c r="V15" s="18">
        <f t="shared" si="6"/>
        <v>20</v>
      </c>
      <c r="W15" s="37">
        <v>2</v>
      </c>
      <c r="X15" s="37">
        <v>2</v>
      </c>
      <c r="Y15" s="37">
        <v>2</v>
      </c>
      <c r="Z15" s="37">
        <v>2</v>
      </c>
      <c r="AA15" s="37">
        <v>0</v>
      </c>
      <c r="AB15" s="32">
        <f t="shared" si="7"/>
        <v>8</v>
      </c>
      <c r="AC15" s="18">
        <f t="shared" si="8"/>
        <v>28</v>
      </c>
      <c r="AD15" s="37">
        <v>2</v>
      </c>
      <c r="AE15" s="37">
        <v>2</v>
      </c>
      <c r="AF15" s="37">
        <v>0</v>
      </c>
      <c r="AG15" s="37">
        <v>0</v>
      </c>
      <c r="AH15" s="37">
        <v>0</v>
      </c>
      <c r="AI15" s="32">
        <f t="shared" si="9"/>
        <v>4</v>
      </c>
      <c r="AJ15" s="18">
        <f t="shared" si="10"/>
        <v>32</v>
      </c>
      <c r="AK15" s="184">
        <v>2</v>
      </c>
      <c r="AL15" s="170">
        <v>0</v>
      </c>
      <c r="AM15" s="170">
        <v>0</v>
      </c>
      <c r="AN15" s="170">
        <v>0</v>
      </c>
      <c r="AO15" s="170">
        <v>0</v>
      </c>
      <c r="AP15" s="161">
        <f t="shared" si="11"/>
        <v>2</v>
      </c>
      <c r="AQ15" s="108">
        <f t="shared" si="0"/>
        <v>34</v>
      </c>
      <c r="AR15" s="37">
        <v>0</v>
      </c>
      <c r="AS15" s="37">
        <v>2</v>
      </c>
      <c r="AT15" s="37">
        <v>1</v>
      </c>
      <c r="AU15" s="37">
        <v>0</v>
      </c>
      <c r="AV15" s="37">
        <v>0</v>
      </c>
      <c r="AW15" s="32">
        <f t="shared" si="12"/>
        <v>3</v>
      </c>
      <c r="AX15" s="24">
        <f t="shared" si="13"/>
        <v>37</v>
      </c>
      <c r="AY15" s="118">
        <f t="shared" si="1"/>
        <v>2</v>
      </c>
    </row>
    <row r="16" spans="1:51" s="62" customFormat="1" ht="12.75">
      <c r="A16" s="127">
        <v>10</v>
      </c>
      <c r="B16" s="16" t="str">
        <f>'II voor'!C18</f>
        <v>Värinad 12</v>
      </c>
      <c r="C16" s="37">
        <v>2</v>
      </c>
      <c r="D16" s="37">
        <v>2</v>
      </c>
      <c r="E16" s="37">
        <v>2</v>
      </c>
      <c r="F16" s="37">
        <v>2</v>
      </c>
      <c r="G16" s="44">
        <v>0</v>
      </c>
      <c r="H16" s="18">
        <f t="shared" si="2"/>
        <v>8</v>
      </c>
      <c r="I16" s="36">
        <v>0</v>
      </c>
      <c r="J16" s="37">
        <v>0</v>
      </c>
      <c r="K16" s="37">
        <v>0</v>
      </c>
      <c r="L16" s="37">
        <v>2</v>
      </c>
      <c r="M16" s="37">
        <v>0</v>
      </c>
      <c r="N16" s="32">
        <f t="shared" si="3"/>
        <v>2</v>
      </c>
      <c r="O16" s="18">
        <f t="shared" si="4"/>
        <v>10</v>
      </c>
      <c r="P16" s="37">
        <v>0</v>
      </c>
      <c r="Q16" s="37">
        <v>1</v>
      </c>
      <c r="R16" s="37">
        <v>0</v>
      </c>
      <c r="S16" s="37">
        <v>2</v>
      </c>
      <c r="T16" s="37">
        <v>2</v>
      </c>
      <c r="U16" s="32">
        <f t="shared" si="5"/>
        <v>5</v>
      </c>
      <c r="V16" s="18">
        <f t="shared" si="6"/>
        <v>15</v>
      </c>
      <c r="W16" s="37">
        <v>0</v>
      </c>
      <c r="X16" s="37">
        <v>2</v>
      </c>
      <c r="Y16" s="37">
        <v>2</v>
      </c>
      <c r="Z16" s="37">
        <v>2</v>
      </c>
      <c r="AA16" s="37">
        <v>0</v>
      </c>
      <c r="AB16" s="32">
        <f t="shared" si="7"/>
        <v>6</v>
      </c>
      <c r="AC16" s="18">
        <f t="shared" si="8"/>
        <v>21</v>
      </c>
      <c r="AD16" s="37">
        <v>0</v>
      </c>
      <c r="AE16" s="37">
        <v>2</v>
      </c>
      <c r="AF16" s="37">
        <v>0</v>
      </c>
      <c r="AG16" s="37">
        <v>0</v>
      </c>
      <c r="AH16" s="37">
        <v>0</v>
      </c>
      <c r="AI16" s="32">
        <f t="shared" si="9"/>
        <v>2</v>
      </c>
      <c r="AJ16" s="18">
        <f t="shared" si="10"/>
        <v>23</v>
      </c>
      <c r="AK16" s="184">
        <v>0</v>
      </c>
      <c r="AL16" s="170">
        <v>1</v>
      </c>
      <c r="AM16" s="170">
        <v>0</v>
      </c>
      <c r="AN16" s="170">
        <v>0</v>
      </c>
      <c r="AO16" s="170">
        <v>0</v>
      </c>
      <c r="AP16" s="161">
        <f t="shared" si="11"/>
        <v>1</v>
      </c>
      <c r="AQ16" s="108">
        <f t="shared" si="0"/>
        <v>24</v>
      </c>
      <c r="AR16" s="37">
        <v>0</v>
      </c>
      <c r="AS16" s="37">
        <v>2</v>
      </c>
      <c r="AT16" s="37">
        <v>1</v>
      </c>
      <c r="AU16" s="37">
        <v>0</v>
      </c>
      <c r="AV16" s="37">
        <v>0</v>
      </c>
      <c r="AW16" s="32">
        <f t="shared" si="12"/>
        <v>3</v>
      </c>
      <c r="AX16" s="24">
        <f t="shared" si="13"/>
        <v>27</v>
      </c>
      <c r="AY16" s="118">
        <f t="shared" si="1"/>
        <v>5</v>
      </c>
    </row>
    <row r="17" spans="1:51" s="232" customFormat="1" ht="8.25">
      <c r="A17" s="297">
        <v>11</v>
      </c>
      <c r="B17" s="234" t="str">
        <f>'II voor'!C19</f>
        <v>-</v>
      </c>
      <c r="C17" s="221"/>
      <c r="D17" s="221"/>
      <c r="E17" s="221"/>
      <c r="F17" s="221"/>
      <c r="G17" s="222"/>
      <c r="H17" s="235">
        <f t="shared" si="2"/>
        <v>0</v>
      </c>
      <c r="I17" s="224"/>
      <c r="J17" s="221"/>
      <c r="K17" s="221"/>
      <c r="L17" s="221"/>
      <c r="M17" s="221"/>
      <c r="N17" s="225">
        <f t="shared" si="3"/>
        <v>0</v>
      </c>
      <c r="O17" s="235">
        <f t="shared" si="4"/>
        <v>0</v>
      </c>
      <c r="P17" s="221"/>
      <c r="Q17" s="221"/>
      <c r="R17" s="221"/>
      <c r="S17" s="221"/>
      <c r="T17" s="221"/>
      <c r="U17" s="225">
        <f t="shared" si="5"/>
        <v>0</v>
      </c>
      <c r="V17" s="235">
        <f t="shared" si="6"/>
        <v>0</v>
      </c>
      <c r="W17" s="221"/>
      <c r="X17" s="221"/>
      <c r="Y17" s="221"/>
      <c r="Z17" s="221"/>
      <c r="AA17" s="221"/>
      <c r="AB17" s="225">
        <f t="shared" si="7"/>
        <v>0</v>
      </c>
      <c r="AC17" s="235">
        <f t="shared" si="8"/>
        <v>0</v>
      </c>
      <c r="AD17" s="221"/>
      <c r="AE17" s="221"/>
      <c r="AF17" s="221"/>
      <c r="AG17" s="221"/>
      <c r="AH17" s="221"/>
      <c r="AI17" s="225">
        <f t="shared" si="9"/>
        <v>0</v>
      </c>
      <c r="AJ17" s="235">
        <f t="shared" si="10"/>
        <v>0</v>
      </c>
      <c r="AK17" s="226"/>
      <c r="AL17" s="227"/>
      <c r="AM17" s="227"/>
      <c r="AN17" s="227"/>
      <c r="AO17" s="227"/>
      <c r="AP17" s="228">
        <f t="shared" si="11"/>
        <v>0</v>
      </c>
      <c r="AQ17" s="236">
        <f t="shared" si="0"/>
        <v>0</v>
      </c>
      <c r="AR17" s="221"/>
      <c r="AS17" s="221"/>
      <c r="AT17" s="221"/>
      <c r="AU17" s="221"/>
      <c r="AV17" s="221"/>
      <c r="AW17" s="225">
        <f t="shared" si="12"/>
        <v>0</v>
      </c>
      <c r="AX17" s="237">
        <f t="shared" si="13"/>
        <v>0</v>
      </c>
      <c r="AY17" s="231">
        <f t="shared" si="1"/>
        <v>0</v>
      </c>
    </row>
    <row r="18" spans="1:51" ht="12.75">
      <c r="A18" s="127">
        <v>12</v>
      </c>
      <c r="B18" s="16" t="str">
        <f>'II voor'!C20</f>
        <v>Lihtne variant</v>
      </c>
      <c r="C18" s="37">
        <v>2</v>
      </c>
      <c r="D18" s="37">
        <v>2</v>
      </c>
      <c r="E18" s="37">
        <v>2</v>
      </c>
      <c r="F18" s="37">
        <v>2</v>
      </c>
      <c r="G18" s="44">
        <v>0</v>
      </c>
      <c r="H18" s="18">
        <f t="shared" si="2"/>
        <v>8</v>
      </c>
      <c r="I18" s="36">
        <v>0</v>
      </c>
      <c r="J18" s="37">
        <v>1</v>
      </c>
      <c r="K18" s="37">
        <v>0</v>
      </c>
      <c r="L18" s="37">
        <v>2</v>
      </c>
      <c r="M18" s="37">
        <v>2</v>
      </c>
      <c r="N18" s="32">
        <f t="shared" si="3"/>
        <v>5</v>
      </c>
      <c r="O18" s="18">
        <f t="shared" si="4"/>
        <v>13</v>
      </c>
      <c r="P18" s="37">
        <v>0</v>
      </c>
      <c r="Q18" s="37">
        <v>2</v>
      </c>
      <c r="R18" s="37">
        <v>0</v>
      </c>
      <c r="S18" s="37">
        <v>0</v>
      </c>
      <c r="T18" s="37">
        <v>0</v>
      </c>
      <c r="U18" s="32">
        <f t="shared" si="5"/>
        <v>2</v>
      </c>
      <c r="V18" s="18">
        <f t="shared" si="6"/>
        <v>15</v>
      </c>
      <c r="W18" s="37">
        <v>0</v>
      </c>
      <c r="X18" s="37">
        <v>0</v>
      </c>
      <c r="Y18" s="37">
        <v>0</v>
      </c>
      <c r="Z18" s="37">
        <v>2</v>
      </c>
      <c r="AA18" s="37">
        <v>0</v>
      </c>
      <c r="AB18" s="32">
        <f t="shared" si="7"/>
        <v>2</v>
      </c>
      <c r="AC18" s="18">
        <f t="shared" si="8"/>
        <v>17</v>
      </c>
      <c r="AD18" s="37">
        <v>0</v>
      </c>
      <c r="AE18" s="37">
        <v>2</v>
      </c>
      <c r="AF18" s="37">
        <v>0</v>
      </c>
      <c r="AG18" s="37">
        <v>0</v>
      </c>
      <c r="AH18" s="37">
        <v>0</v>
      </c>
      <c r="AI18" s="32">
        <f t="shared" si="9"/>
        <v>2</v>
      </c>
      <c r="AJ18" s="18">
        <f t="shared" si="10"/>
        <v>19</v>
      </c>
      <c r="AK18" s="184">
        <v>2</v>
      </c>
      <c r="AL18" s="170">
        <v>1</v>
      </c>
      <c r="AM18" s="170">
        <v>0</v>
      </c>
      <c r="AN18" s="170">
        <v>0</v>
      </c>
      <c r="AO18" s="170">
        <v>0</v>
      </c>
      <c r="AP18" s="161">
        <f t="shared" si="11"/>
        <v>3</v>
      </c>
      <c r="AQ18" s="108">
        <f t="shared" si="0"/>
        <v>22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2">
        <f t="shared" si="12"/>
        <v>0</v>
      </c>
      <c r="AX18" s="24">
        <f t="shared" si="13"/>
        <v>22</v>
      </c>
      <c r="AY18" s="118">
        <f t="shared" si="1"/>
        <v>11</v>
      </c>
    </row>
    <row r="19" spans="1:51" ht="12.75">
      <c r="A19" s="127">
        <v>13</v>
      </c>
      <c r="B19" s="16" t="str">
        <f>'II voor'!C21</f>
        <v>Paprika</v>
      </c>
      <c r="C19" s="37">
        <v>2</v>
      </c>
      <c r="D19" s="37">
        <v>2</v>
      </c>
      <c r="E19" s="37">
        <v>2</v>
      </c>
      <c r="F19" s="37">
        <v>2</v>
      </c>
      <c r="G19" s="44">
        <v>0</v>
      </c>
      <c r="H19" s="18">
        <f t="shared" si="2"/>
        <v>8</v>
      </c>
      <c r="I19" s="36">
        <v>0</v>
      </c>
      <c r="J19" s="37">
        <v>2</v>
      </c>
      <c r="K19" s="37">
        <v>2</v>
      </c>
      <c r="L19" s="37">
        <v>0</v>
      </c>
      <c r="M19" s="37">
        <v>0</v>
      </c>
      <c r="N19" s="32">
        <f t="shared" si="3"/>
        <v>4</v>
      </c>
      <c r="O19" s="18">
        <f t="shared" si="4"/>
        <v>12</v>
      </c>
      <c r="P19" s="37">
        <v>2</v>
      </c>
      <c r="Q19" s="37">
        <v>1</v>
      </c>
      <c r="R19" s="37">
        <v>0</v>
      </c>
      <c r="S19" s="37">
        <v>2</v>
      </c>
      <c r="T19" s="37">
        <v>2</v>
      </c>
      <c r="U19" s="32">
        <f t="shared" si="5"/>
        <v>7</v>
      </c>
      <c r="V19" s="18">
        <f t="shared" si="6"/>
        <v>19</v>
      </c>
      <c r="W19" s="37">
        <v>2</v>
      </c>
      <c r="X19" s="37">
        <v>2</v>
      </c>
      <c r="Y19" s="37">
        <v>0</v>
      </c>
      <c r="Z19" s="37">
        <v>2</v>
      </c>
      <c r="AA19" s="37">
        <v>0</v>
      </c>
      <c r="AB19" s="32">
        <f t="shared" si="7"/>
        <v>6</v>
      </c>
      <c r="AC19" s="18">
        <f t="shared" si="8"/>
        <v>25</v>
      </c>
      <c r="AD19" s="37">
        <v>0</v>
      </c>
      <c r="AE19" s="37">
        <v>2</v>
      </c>
      <c r="AF19" s="37">
        <v>0</v>
      </c>
      <c r="AG19" s="37">
        <v>0</v>
      </c>
      <c r="AH19" s="37">
        <v>0</v>
      </c>
      <c r="AI19" s="32">
        <f t="shared" si="9"/>
        <v>2</v>
      </c>
      <c r="AJ19" s="18">
        <f t="shared" si="10"/>
        <v>27</v>
      </c>
      <c r="AK19" s="184">
        <v>2</v>
      </c>
      <c r="AL19" s="170">
        <v>0</v>
      </c>
      <c r="AM19" s="170">
        <v>0</v>
      </c>
      <c r="AN19" s="170">
        <v>0</v>
      </c>
      <c r="AO19" s="170">
        <v>0</v>
      </c>
      <c r="AP19" s="161">
        <f t="shared" si="11"/>
        <v>2</v>
      </c>
      <c r="AQ19" s="108">
        <f t="shared" si="0"/>
        <v>29</v>
      </c>
      <c r="AR19" s="37">
        <v>0</v>
      </c>
      <c r="AS19" s="37">
        <v>2</v>
      </c>
      <c r="AT19" s="37">
        <v>2</v>
      </c>
      <c r="AU19" s="37">
        <v>0</v>
      </c>
      <c r="AV19" s="37">
        <v>0</v>
      </c>
      <c r="AW19" s="32">
        <f t="shared" si="12"/>
        <v>4</v>
      </c>
      <c r="AX19" s="24">
        <f t="shared" si="13"/>
        <v>33</v>
      </c>
      <c r="AY19" s="118">
        <f t="shared" si="1"/>
        <v>4</v>
      </c>
    </row>
    <row r="20" spans="1:51" ht="12.75">
      <c r="A20" s="117"/>
      <c r="B20" s="103"/>
      <c r="C20" s="116"/>
      <c r="D20" s="116"/>
      <c r="E20" s="116"/>
      <c r="F20" s="116"/>
      <c r="G20" s="116"/>
      <c r="H20" s="104"/>
      <c r="I20" s="116"/>
      <c r="J20" s="116"/>
      <c r="K20" s="116"/>
      <c r="L20" s="116"/>
      <c r="M20" s="116"/>
      <c r="N20" s="116"/>
      <c r="O20" s="104"/>
      <c r="P20" s="116"/>
      <c r="Q20" s="116"/>
      <c r="R20" s="116"/>
      <c r="S20" s="116"/>
      <c r="T20" s="116"/>
      <c r="U20" s="116"/>
      <c r="V20" s="104"/>
      <c r="W20" s="116"/>
      <c r="X20" s="116"/>
      <c r="Y20" s="116"/>
      <c r="Z20" s="116"/>
      <c r="AA20" s="116"/>
      <c r="AB20" s="116"/>
      <c r="AC20" s="104"/>
      <c r="AD20" s="116"/>
      <c r="AE20" s="116"/>
      <c r="AF20" s="116"/>
      <c r="AG20" s="116"/>
      <c r="AH20" s="116"/>
      <c r="AI20" s="116"/>
      <c r="AJ20" s="104"/>
      <c r="AK20" s="104"/>
      <c r="AL20" s="104"/>
      <c r="AM20" s="104"/>
      <c r="AN20" s="104"/>
      <c r="AO20" s="104"/>
      <c r="AP20" s="104"/>
      <c r="AQ20" s="104"/>
      <c r="AR20" s="116"/>
      <c r="AS20" s="116"/>
      <c r="AT20" s="116"/>
      <c r="AU20" s="116"/>
      <c r="AV20" s="116"/>
      <c r="AW20" s="116"/>
      <c r="AX20" s="104"/>
      <c r="AY20" s="57"/>
    </row>
    <row r="21" ht="13.5" thickBot="1"/>
    <row r="22" spans="1:12" ht="12.75">
      <c r="A22" s="286" t="s">
        <v>1</v>
      </c>
      <c r="B22" s="263" t="s">
        <v>0</v>
      </c>
      <c r="C22" s="20" t="s">
        <v>12</v>
      </c>
      <c r="D22" s="20" t="s">
        <v>13</v>
      </c>
      <c r="E22" s="20" t="s">
        <v>14</v>
      </c>
      <c r="F22" s="20" t="s">
        <v>16</v>
      </c>
      <c r="G22" s="20" t="s">
        <v>6</v>
      </c>
      <c r="H22" s="172" t="s">
        <v>29</v>
      </c>
      <c r="I22" s="217" t="s">
        <v>30</v>
      </c>
      <c r="J22" s="178" t="s">
        <v>38</v>
      </c>
      <c r="K22" s="71"/>
      <c r="L22" s="219" t="s">
        <v>21</v>
      </c>
    </row>
    <row r="23" spans="1:12" ht="13.5" thickBot="1">
      <c r="A23" s="287"/>
      <c r="B23" s="264"/>
      <c r="C23" s="21" t="s">
        <v>10</v>
      </c>
      <c r="D23" s="21" t="s">
        <v>10</v>
      </c>
      <c r="E23" s="21" t="s">
        <v>10</v>
      </c>
      <c r="F23" s="21" t="s">
        <v>10</v>
      </c>
      <c r="G23" s="21" t="s">
        <v>10</v>
      </c>
      <c r="H23" s="173" t="s">
        <v>10</v>
      </c>
      <c r="I23" s="109" t="s">
        <v>10</v>
      </c>
      <c r="J23" s="30" t="s">
        <v>10</v>
      </c>
      <c r="K23" s="295" t="s">
        <v>3</v>
      </c>
      <c r="L23" s="296"/>
    </row>
    <row r="24" spans="1:17" ht="13.5" thickBot="1">
      <c r="A24" s="120">
        <v>1</v>
      </c>
      <c r="B24" s="50" t="str">
        <f aca="true" t="shared" si="14" ref="B24:B36">B7</f>
        <v>V</v>
      </c>
      <c r="C24" s="28">
        <f>'I voor'!AY9</f>
        <v>27</v>
      </c>
      <c r="D24" s="10">
        <f>'II voor'!AY9</f>
        <v>27</v>
      </c>
      <c r="E24" s="10">
        <f>'III voor'!AX7</f>
        <v>26</v>
      </c>
      <c r="F24" s="10">
        <f>'IV voor'!AX7</f>
        <v>27</v>
      </c>
      <c r="G24" s="10">
        <f>'V voor'!AX7</f>
        <v>33</v>
      </c>
      <c r="H24" s="174">
        <f>'VI voor '!AX7</f>
        <v>30</v>
      </c>
      <c r="I24" s="174">
        <f>'VII voor'!AX7</f>
        <v>38</v>
      </c>
      <c r="J24" s="174">
        <f>'VIII voor'!AX7</f>
        <v>30</v>
      </c>
      <c r="K24" s="174">
        <f aca="true" t="shared" si="15" ref="K24:K36">AX7</f>
        <v>35</v>
      </c>
      <c r="L24" s="218">
        <f aca="true" t="shared" si="16" ref="L24:L36">SUM(C24:K24)</f>
        <v>273</v>
      </c>
      <c r="M24" s="213">
        <f aca="true" t="shared" si="17" ref="M24:M36">IF(L24=0,0,RANK(L24,$L$24:$L$36))</f>
        <v>4</v>
      </c>
      <c r="N24" s="214"/>
      <c r="P24" s="56"/>
      <c r="Q24" s="75"/>
    </row>
    <row r="25" spans="1:17" ht="13.5" thickBot="1">
      <c r="A25" s="120">
        <v>2</v>
      </c>
      <c r="B25" s="50" t="str">
        <f t="shared" si="14"/>
        <v>Kiire Tigu</v>
      </c>
      <c r="C25" s="81">
        <f>'I voor'!AY10</f>
        <v>23</v>
      </c>
      <c r="D25" s="2">
        <f>'II voor'!AY10</f>
        <v>36</v>
      </c>
      <c r="E25" s="2">
        <f>'III voor'!AX8</f>
        <v>30</v>
      </c>
      <c r="F25" s="2">
        <f>'IV voor'!AX8</f>
        <v>34</v>
      </c>
      <c r="G25" s="2">
        <f>'V voor'!AX8</f>
        <v>30</v>
      </c>
      <c r="H25" s="174">
        <f>'VI voor '!AX8</f>
        <v>26</v>
      </c>
      <c r="I25" s="216">
        <f>'VII voor'!AX8</f>
        <v>15</v>
      </c>
      <c r="J25" s="174">
        <f>'VIII voor'!AX8</f>
        <v>39</v>
      </c>
      <c r="K25" s="216">
        <f t="shared" si="15"/>
        <v>26</v>
      </c>
      <c r="L25" s="215">
        <f t="shared" si="16"/>
        <v>259</v>
      </c>
      <c r="M25" s="213">
        <f t="shared" si="17"/>
        <v>7</v>
      </c>
      <c r="N25" s="214"/>
      <c r="P25" s="56"/>
      <c r="Q25" s="75"/>
    </row>
    <row r="26" spans="1:17" ht="13.5" thickBot="1">
      <c r="A26" s="120">
        <v>3</v>
      </c>
      <c r="B26" s="50" t="str">
        <f t="shared" si="14"/>
        <v>Festina Lente</v>
      </c>
      <c r="C26" s="81">
        <f>'I voor'!AY11</f>
        <v>16</v>
      </c>
      <c r="D26" s="2">
        <f>'II voor'!AY11</f>
        <v>15</v>
      </c>
      <c r="E26" s="2">
        <f>'III voor'!AX9</f>
        <v>14</v>
      </c>
      <c r="F26" s="2">
        <f>'IV voor'!AX9</f>
        <v>0</v>
      </c>
      <c r="G26" s="2">
        <f>'V voor'!AX9</f>
        <v>19</v>
      </c>
      <c r="H26" s="174">
        <f>'VI voor '!AX9</f>
        <v>0</v>
      </c>
      <c r="I26" s="216">
        <f>'VII voor'!AX9</f>
        <v>19</v>
      </c>
      <c r="J26" s="174">
        <f>'VIII voor'!AX9</f>
        <v>23</v>
      </c>
      <c r="K26" s="216">
        <f t="shared" si="15"/>
        <v>24</v>
      </c>
      <c r="L26" s="215">
        <f t="shared" si="16"/>
        <v>130</v>
      </c>
      <c r="M26" s="213">
        <f t="shared" si="17"/>
        <v>11</v>
      </c>
      <c r="N26" s="214"/>
      <c r="P26" s="56"/>
      <c r="Q26" s="75"/>
    </row>
    <row r="27" spans="1:17" ht="13.5" thickBot="1">
      <c r="A27" s="120">
        <v>4</v>
      </c>
      <c r="B27" s="50" t="str">
        <f t="shared" si="14"/>
        <v>Piret</v>
      </c>
      <c r="C27" s="81">
        <f>'I voor'!AY12</f>
        <v>28</v>
      </c>
      <c r="D27" s="2">
        <f>'II voor'!AY12</f>
        <v>28</v>
      </c>
      <c r="E27" s="2">
        <f>'III voor'!AX10</f>
        <v>28</v>
      </c>
      <c r="F27" s="2">
        <f>'IV voor'!AX10</f>
        <v>35</v>
      </c>
      <c r="G27" s="2">
        <f>'V voor'!AX10</f>
        <v>31</v>
      </c>
      <c r="H27" s="174">
        <f>'VI voor '!AX10</f>
        <v>25</v>
      </c>
      <c r="I27" s="216">
        <f>'VII voor'!AX10</f>
        <v>38</v>
      </c>
      <c r="J27" s="174">
        <f>'VIII voor'!AX10</f>
        <v>24</v>
      </c>
      <c r="K27" s="216">
        <f t="shared" si="15"/>
        <v>27</v>
      </c>
      <c r="L27" s="215">
        <f t="shared" si="16"/>
        <v>264</v>
      </c>
      <c r="M27" s="213">
        <f t="shared" si="17"/>
        <v>6</v>
      </c>
      <c r="N27" s="214"/>
      <c r="P27" s="56"/>
      <c r="Q27" s="75"/>
    </row>
    <row r="28" spans="1:17" ht="13.5" thickBot="1">
      <c r="A28" s="120">
        <v>5</v>
      </c>
      <c r="B28" s="50" t="str">
        <f t="shared" si="14"/>
        <v>Lindpriid</v>
      </c>
      <c r="C28" s="81">
        <f>'I voor'!AY13</f>
        <v>11</v>
      </c>
      <c r="D28" s="2">
        <f>'II voor'!AY13</f>
        <v>27</v>
      </c>
      <c r="E28" s="2">
        <f>'III voor'!AX11</f>
        <v>26</v>
      </c>
      <c r="F28" s="2">
        <f>'IV voor'!AX11</f>
        <v>0</v>
      </c>
      <c r="G28" s="2">
        <f>'V voor'!AX11</f>
        <v>0</v>
      </c>
      <c r="H28" s="174">
        <f>'VI voor '!AX11</f>
        <v>0</v>
      </c>
      <c r="I28" s="216">
        <f>'VII voor'!AX11</f>
        <v>0</v>
      </c>
      <c r="J28" s="174">
        <f>'VIII voor'!AX11</f>
        <v>0</v>
      </c>
      <c r="K28" s="216">
        <f t="shared" si="15"/>
        <v>0</v>
      </c>
      <c r="L28" s="215">
        <f t="shared" si="16"/>
        <v>64</v>
      </c>
      <c r="M28" s="213">
        <f t="shared" si="17"/>
        <v>12</v>
      </c>
      <c r="N28" s="214"/>
      <c r="P28" s="56"/>
      <c r="Q28" s="75"/>
    </row>
    <row r="29" spans="1:17" ht="13.5" thickBot="1">
      <c r="A29" s="120">
        <v>6</v>
      </c>
      <c r="B29" s="50" t="str">
        <f t="shared" si="14"/>
        <v>Nipitirid</v>
      </c>
      <c r="C29" s="81">
        <f>'I voor'!AY14</f>
        <v>28</v>
      </c>
      <c r="D29" s="2">
        <f>'II voor'!AY14</f>
        <v>33</v>
      </c>
      <c r="E29" s="2">
        <f>'III voor'!AX12</f>
        <v>34</v>
      </c>
      <c r="F29" s="2">
        <f>'IV voor'!AX12</f>
        <v>34</v>
      </c>
      <c r="G29" s="2">
        <f>'V voor'!AX12</f>
        <v>37</v>
      </c>
      <c r="H29" s="174">
        <f>'VI voor '!AX12</f>
        <v>36</v>
      </c>
      <c r="I29" s="216">
        <f>'VII voor'!AX12</f>
        <v>41</v>
      </c>
      <c r="J29" s="174">
        <f>'VIII voor'!AX12</f>
        <v>38</v>
      </c>
      <c r="K29" s="216">
        <f t="shared" si="15"/>
        <v>39</v>
      </c>
      <c r="L29" s="215">
        <f t="shared" si="16"/>
        <v>320</v>
      </c>
      <c r="M29" s="213">
        <f t="shared" si="17"/>
        <v>2</v>
      </c>
      <c r="N29" s="214"/>
      <c r="P29" s="56"/>
      <c r="Q29" s="75"/>
    </row>
    <row r="30" spans="1:24" ht="13.5" thickBot="1">
      <c r="A30" s="120">
        <v>7</v>
      </c>
      <c r="B30" s="50" t="str">
        <f t="shared" si="14"/>
        <v>Amneesia</v>
      </c>
      <c r="C30" s="81">
        <f>'I voor'!AY15</f>
        <v>21</v>
      </c>
      <c r="D30" s="2">
        <f>'II voor'!AY15</f>
        <v>30</v>
      </c>
      <c r="E30" s="2">
        <f>'III voor'!AX13</f>
        <v>20</v>
      </c>
      <c r="F30" s="2">
        <f>'IV voor'!AX13</f>
        <v>22</v>
      </c>
      <c r="G30" s="2">
        <f>'V voor'!AX13</f>
        <v>25</v>
      </c>
      <c r="H30" s="174">
        <f>'VI voor '!AX13</f>
        <v>18</v>
      </c>
      <c r="I30" s="216">
        <f>'VII voor'!AX13</f>
        <v>30</v>
      </c>
      <c r="J30" s="174">
        <f>'VIII voor'!AX13</f>
        <v>23</v>
      </c>
      <c r="K30" s="216">
        <f t="shared" si="15"/>
        <v>24</v>
      </c>
      <c r="L30" s="215">
        <f t="shared" si="16"/>
        <v>213</v>
      </c>
      <c r="M30" s="213">
        <f t="shared" si="17"/>
        <v>10</v>
      </c>
      <c r="N30" s="214"/>
      <c r="P30" s="56"/>
      <c r="Q30" s="75"/>
      <c r="T30" s="31"/>
      <c r="U30" s="31"/>
      <c r="V30" s="31"/>
      <c r="W30" s="31"/>
      <c r="X30" s="31"/>
    </row>
    <row r="31" spans="1:24" ht="13.5" thickBot="1">
      <c r="A31" s="120">
        <v>8</v>
      </c>
      <c r="B31" s="50" t="str">
        <f t="shared" si="14"/>
        <v>Kangru KEK</v>
      </c>
      <c r="C31" s="81">
        <f>'I voor'!AY16</f>
        <v>31</v>
      </c>
      <c r="D31" s="2">
        <f>'II voor'!AY16</f>
        <v>42</v>
      </c>
      <c r="E31" s="2">
        <f>'III voor'!AX14</f>
        <v>34</v>
      </c>
      <c r="F31" s="2">
        <f>'IV voor'!AX14</f>
        <v>35</v>
      </c>
      <c r="G31" s="2">
        <f>'V voor'!AX14</f>
        <v>30</v>
      </c>
      <c r="H31" s="174">
        <f>'VI voor '!AX14</f>
        <v>31</v>
      </c>
      <c r="I31" s="216">
        <f>'VII voor'!AX14</f>
        <v>29</v>
      </c>
      <c r="J31" s="174">
        <f>'VIII voor'!AX14</f>
        <v>26</v>
      </c>
      <c r="K31" s="216">
        <f t="shared" si="15"/>
        <v>23</v>
      </c>
      <c r="L31" s="215">
        <f t="shared" si="16"/>
        <v>281</v>
      </c>
      <c r="M31" s="213">
        <f t="shared" si="17"/>
        <v>3</v>
      </c>
      <c r="N31" s="214"/>
      <c r="P31" s="56"/>
      <c r="Q31" s="75"/>
      <c r="T31" s="22"/>
      <c r="U31" s="22"/>
      <c r="V31" s="22"/>
      <c r="W31" s="22"/>
      <c r="X31" s="22"/>
    </row>
    <row r="32" spans="1:24" ht="13.5" thickBot="1">
      <c r="A32" s="120">
        <v>9</v>
      </c>
      <c r="B32" s="50" t="str">
        <f t="shared" si="14"/>
        <v>Kiili Koor</v>
      </c>
      <c r="C32" s="81">
        <f>'I voor'!AY17</f>
        <v>23</v>
      </c>
      <c r="D32" s="2">
        <f>'II voor'!AY17</f>
        <v>35</v>
      </c>
      <c r="E32" s="2">
        <f>'III voor'!AX15</f>
        <v>37</v>
      </c>
      <c r="F32" s="2">
        <f>'IV voor'!AX15</f>
        <v>29</v>
      </c>
      <c r="G32" s="2">
        <f>'V voor'!AX15</f>
        <v>0</v>
      </c>
      <c r="H32" s="174">
        <f>'VI voor '!AX15</f>
        <v>24</v>
      </c>
      <c r="I32" s="216">
        <f>'VII voor'!AX15</f>
        <v>41</v>
      </c>
      <c r="J32" s="174">
        <f>'VIII voor'!AX15</f>
        <v>33</v>
      </c>
      <c r="K32" s="216">
        <f t="shared" si="15"/>
        <v>37</v>
      </c>
      <c r="L32" s="215">
        <f t="shared" si="16"/>
        <v>259</v>
      </c>
      <c r="M32" s="213">
        <f t="shared" si="17"/>
        <v>7</v>
      </c>
      <c r="N32" s="214"/>
      <c r="P32" s="56"/>
      <c r="Q32" s="75"/>
      <c r="T32" s="22"/>
      <c r="U32" s="22"/>
      <c r="V32" s="22"/>
      <c r="W32" s="22"/>
      <c r="X32" s="22"/>
    </row>
    <row r="33" spans="1:24" s="62" customFormat="1" ht="13.5" thickBot="1">
      <c r="A33" s="120">
        <v>10</v>
      </c>
      <c r="B33" s="50" t="str">
        <f t="shared" si="14"/>
        <v>Värinad 12</v>
      </c>
      <c r="C33" s="81">
        <f>'I voor'!AY18</f>
        <v>20</v>
      </c>
      <c r="D33" s="2">
        <f>'II voor'!AY18</f>
        <v>26</v>
      </c>
      <c r="E33" s="2">
        <f>'III voor'!AX16</f>
        <v>25</v>
      </c>
      <c r="F33" s="2">
        <f>'IV voor'!AX16</f>
        <v>33</v>
      </c>
      <c r="G33" s="2">
        <f>'V voor'!AX16</f>
        <v>35</v>
      </c>
      <c r="H33" s="174">
        <f>'VI voor '!AX16</f>
        <v>26</v>
      </c>
      <c r="I33" s="216">
        <f>'VII voor'!AX16</f>
        <v>38</v>
      </c>
      <c r="J33" s="174">
        <f>'VIII voor'!AX16</f>
        <v>43</v>
      </c>
      <c r="K33" s="216">
        <f t="shared" si="15"/>
        <v>27</v>
      </c>
      <c r="L33" s="215">
        <f t="shared" si="16"/>
        <v>273</v>
      </c>
      <c r="M33" s="213">
        <f t="shared" si="17"/>
        <v>4</v>
      </c>
      <c r="N33" s="214"/>
      <c r="P33" s="122"/>
      <c r="Q33" s="123"/>
      <c r="T33" s="124"/>
      <c r="U33" s="124"/>
      <c r="V33" s="124"/>
      <c r="W33" s="124"/>
      <c r="X33" s="124"/>
    </row>
    <row r="34" spans="1:24" s="62" customFormat="1" ht="13.5" thickBot="1">
      <c r="A34" s="120">
        <v>11</v>
      </c>
      <c r="B34" s="50" t="str">
        <f t="shared" si="14"/>
        <v>-</v>
      </c>
      <c r="C34" s="81">
        <f>'I voor'!AY19</f>
        <v>0</v>
      </c>
      <c r="D34" s="2">
        <f>'II voor'!AY19</f>
        <v>0</v>
      </c>
      <c r="E34" s="2">
        <f>'III voor'!AX17</f>
        <v>0</v>
      </c>
      <c r="F34" s="2">
        <f>'IV voor'!AX17</f>
        <v>0</v>
      </c>
      <c r="G34" s="2">
        <f>'V voor'!AX17</f>
        <v>0</v>
      </c>
      <c r="H34" s="174">
        <f>'VI voor '!AX17</f>
        <v>0</v>
      </c>
      <c r="I34" s="216">
        <f>'VII voor'!AX17</f>
        <v>0</v>
      </c>
      <c r="J34" s="174">
        <f>'VIII voor'!AX17</f>
        <v>0</v>
      </c>
      <c r="K34" s="216">
        <f t="shared" si="15"/>
        <v>0</v>
      </c>
      <c r="L34" s="215">
        <f t="shared" si="16"/>
        <v>0</v>
      </c>
      <c r="M34" s="213">
        <f t="shared" si="17"/>
        <v>0</v>
      </c>
      <c r="N34" s="214"/>
      <c r="P34" s="122"/>
      <c r="Q34" s="123"/>
      <c r="T34" s="124"/>
      <c r="U34" s="124"/>
      <c r="V34" s="124"/>
      <c r="W34" s="124"/>
      <c r="X34" s="124"/>
    </row>
    <row r="35" spans="1:24" ht="13.5" thickBot="1">
      <c r="A35" s="120">
        <v>12</v>
      </c>
      <c r="B35" s="50" t="str">
        <f t="shared" si="14"/>
        <v>Lihtne variant</v>
      </c>
      <c r="C35" s="81">
        <f>'I voor'!AY20</f>
        <v>0</v>
      </c>
      <c r="D35" s="2">
        <f>'II voor'!AY20</f>
        <v>30</v>
      </c>
      <c r="E35" s="2">
        <f>'III voor'!AX18</f>
        <v>30</v>
      </c>
      <c r="F35" s="2">
        <f>'IV voor'!AX18</f>
        <v>27</v>
      </c>
      <c r="G35" s="2">
        <f>'V voor'!AX18</f>
        <v>27</v>
      </c>
      <c r="H35" s="174">
        <f>'VI voor '!AX18</f>
        <v>26</v>
      </c>
      <c r="I35" s="216">
        <f>'VII voor'!AX18</f>
        <v>37</v>
      </c>
      <c r="J35" s="174">
        <f>'VIII voor'!AX18</f>
        <v>34</v>
      </c>
      <c r="K35" s="216">
        <f t="shared" si="15"/>
        <v>22</v>
      </c>
      <c r="L35" s="215">
        <f t="shared" si="16"/>
        <v>233</v>
      </c>
      <c r="M35" s="213">
        <f t="shared" si="17"/>
        <v>9</v>
      </c>
      <c r="N35" s="214"/>
      <c r="P35" s="56"/>
      <c r="Q35" s="75"/>
      <c r="T35" s="31"/>
      <c r="U35" s="31"/>
      <c r="V35" s="31"/>
      <c r="W35" s="31"/>
      <c r="X35" s="31"/>
    </row>
    <row r="36" spans="1:24" ht="12.75">
      <c r="A36" s="120">
        <v>13</v>
      </c>
      <c r="B36" s="50" t="str">
        <f t="shared" si="14"/>
        <v>Paprika</v>
      </c>
      <c r="C36" s="81">
        <f>'I voor'!AY21</f>
        <v>33</v>
      </c>
      <c r="D36" s="2">
        <f>'II voor'!AY21</f>
        <v>39</v>
      </c>
      <c r="E36" s="2">
        <f>'III voor'!AX19</f>
        <v>36</v>
      </c>
      <c r="F36" s="2">
        <f>'IV voor'!AX19</f>
        <v>42</v>
      </c>
      <c r="G36" s="2">
        <f>'V voor'!AX19</f>
        <v>46</v>
      </c>
      <c r="H36" s="216">
        <f>'VI voor '!AX19</f>
        <v>40</v>
      </c>
      <c r="I36" s="216">
        <f>'VII voor'!AX19</f>
        <v>55</v>
      </c>
      <c r="J36" s="174">
        <f>'VIII voor'!AX19</f>
        <v>52</v>
      </c>
      <c r="K36" s="216">
        <f t="shared" si="15"/>
        <v>33</v>
      </c>
      <c r="L36" s="215">
        <f t="shared" si="16"/>
        <v>376</v>
      </c>
      <c r="M36" s="213">
        <f t="shared" si="17"/>
        <v>1</v>
      </c>
      <c r="N36" s="214"/>
      <c r="P36" s="56"/>
      <c r="Q36" s="75"/>
      <c r="T36" s="31"/>
      <c r="U36" s="31"/>
      <c r="V36" s="31"/>
      <c r="W36" s="31"/>
      <c r="X36" s="31"/>
    </row>
    <row r="37" spans="1:24" ht="12.75">
      <c r="A37" s="117"/>
      <c r="B37" s="103"/>
      <c r="C37" s="126"/>
      <c r="D37" s="69"/>
      <c r="E37" s="69"/>
      <c r="F37" s="69"/>
      <c r="G37" s="69"/>
      <c r="H37" s="104"/>
      <c r="I37" s="57"/>
      <c r="M37" s="55"/>
      <c r="P37" s="56"/>
      <c r="Q37" s="75"/>
      <c r="T37" s="31"/>
      <c r="U37" s="31"/>
      <c r="V37" s="31"/>
      <c r="W37" s="31"/>
      <c r="X37" s="31"/>
    </row>
    <row r="38" spans="2:17" ht="13.5" thickBot="1">
      <c r="B38" s="125" t="s">
        <v>26</v>
      </c>
      <c r="H38" s="114"/>
      <c r="I38" s="55"/>
      <c r="M38" s="55"/>
      <c r="P38" s="56"/>
      <c r="Q38" s="75"/>
    </row>
    <row r="39" spans="1:13" ht="13.5" thickBot="1">
      <c r="A39" s="62">
        <v>1</v>
      </c>
      <c r="B39" s="125" t="str">
        <f aca="true" t="shared" si="18" ref="B39:J51">B24</f>
        <v>V</v>
      </c>
      <c r="C39">
        <f t="shared" si="18"/>
        <v>27</v>
      </c>
      <c r="D39">
        <f t="shared" si="18"/>
        <v>27</v>
      </c>
      <c r="F39">
        <f t="shared" si="18"/>
        <v>27</v>
      </c>
      <c r="G39">
        <f t="shared" si="18"/>
        <v>33</v>
      </c>
      <c r="H39">
        <f t="shared" si="18"/>
        <v>30</v>
      </c>
      <c r="I39">
        <f t="shared" si="18"/>
        <v>38</v>
      </c>
      <c r="J39">
        <f>J24</f>
        <v>30</v>
      </c>
      <c r="K39">
        <f>K24</f>
        <v>35</v>
      </c>
      <c r="L39" s="76">
        <f>SUM(C39:K39)</f>
        <v>247</v>
      </c>
      <c r="M39" s="213">
        <f aca="true" t="shared" si="19" ref="M39:M51">IF(L39=0,0,RANK(L39,$L$39:$L$51))</f>
        <v>6</v>
      </c>
    </row>
    <row r="40" spans="1:13" ht="13.5" thickBot="1">
      <c r="A40" s="62">
        <v>2</v>
      </c>
      <c r="B40" s="125" t="str">
        <f t="shared" si="18"/>
        <v>Kiire Tigu</v>
      </c>
      <c r="C40">
        <f t="shared" si="18"/>
        <v>23</v>
      </c>
      <c r="D40">
        <f t="shared" si="18"/>
        <v>36</v>
      </c>
      <c r="E40">
        <f t="shared" si="18"/>
        <v>30</v>
      </c>
      <c r="F40">
        <f t="shared" si="18"/>
        <v>34</v>
      </c>
      <c r="G40">
        <f t="shared" si="18"/>
        <v>30</v>
      </c>
      <c r="H40">
        <f t="shared" si="18"/>
        <v>26</v>
      </c>
      <c r="J40">
        <f t="shared" si="18"/>
        <v>39</v>
      </c>
      <c r="K40">
        <f aca="true" t="shared" si="20" ref="K40:K51">K25</f>
        <v>26</v>
      </c>
      <c r="L40" s="76">
        <f aca="true" t="shared" si="21" ref="L40:L51">SUM(C40:K40)</f>
        <v>244</v>
      </c>
      <c r="M40" s="213">
        <f t="shared" si="19"/>
        <v>7</v>
      </c>
    </row>
    <row r="41" spans="1:13" ht="13.5" thickBot="1">
      <c r="A41" s="62">
        <v>3</v>
      </c>
      <c r="B41" s="125" t="str">
        <f t="shared" si="18"/>
        <v>Festina Lente</v>
      </c>
      <c r="C41">
        <f t="shared" si="18"/>
        <v>16</v>
      </c>
      <c r="D41">
        <f t="shared" si="18"/>
        <v>15</v>
      </c>
      <c r="E41">
        <f t="shared" si="18"/>
        <v>14</v>
      </c>
      <c r="F41">
        <f t="shared" si="18"/>
        <v>0</v>
      </c>
      <c r="G41">
        <f t="shared" si="18"/>
        <v>19</v>
      </c>
      <c r="I41">
        <f t="shared" si="18"/>
        <v>19</v>
      </c>
      <c r="J41">
        <f t="shared" si="18"/>
        <v>23</v>
      </c>
      <c r="K41">
        <f t="shared" si="20"/>
        <v>24</v>
      </c>
      <c r="L41" s="76">
        <f t="shared" si="21"/>
        <v>130</v>
      </c>
      <c r="M41" s="213">
        <f t="shared" si="19"/>
        <v>11</v>
      </c>
    </row>
    <row r="42" spans="1:13" ht="13.5" thickBot="1">
      <c r="A42" s="62">
        <v>4</v>
      </c>
      <c r="B42" s="125" t="str">
        <f t="shared" si="18"/>
        <v>Piret</v>
      </c>
      <c r="C42">
        <f t="shared" si="18"/>
        <v>28</v>
      </c>
      <c r="D42">
        <f t="shared" si="18"/>
        <v>28</v>
      </c>
      <c r="E42">
        <f t="shared" si="18"/>
        <v>28</v>
      </c>
      <c r="F42">
        <f t="shared" si="18"/>
        <v>35</v>
      </c>
      <c r="G42">
        <f t="shared" si="18"/>
        <v>31</v>
      </c>
      <c r="H42">
        <f t="shared" si="18"/>
        <v>25</v>
      </c>
      <c r="I42">
        <f t="shared" si="18"/>
        <v>38</v>
      </c>
      <c r="K42">
        <f t="shared" si="20"/>
        <v>27</v>
      </c>
      <c r="L42" s="76">
        <f t="shared" si="21"/>
        <v>240</v>
      </c>
      <c r="M42" s="213">
        <f t="shared" si="19"/>
        <v>8</v>
      </c>
    </row>
    <row r="43" spans="1:13" ht="13.5" thickBot="1">
      <c r="A43" s="62">
        <v>5</v>
      </c>
      <c r="B43" s="125" t="str">
        <f t="shared" si="18"/>
        <v>Lindpriid</v>
      </c>
      <c r="C43">
        <f t="shared" si="18"/>
        <v>11</v>
      </c>
      <c r="D43">
        <f t="shared" si="18"/>
        <v>27</v>
      </c>
      <c r="E43">
        <f t="shared" si="18"/>
        <v>26</v>
      </c>
      <c r="F43">
        <f t="shared" si="18"/>
        <v>0</v>
      </c>
      <c r="G43">
        <f t="shared" si="18"/>
        <v>0</v>
      </c>
      <c r="H43">
        <f t="shared" si="18"/>
        <v>0</v>
      </c>
      <c r="I43">
        <f t="shared" si="18"/>
        <v>0</v>
      </c>
      <c r="J43">
        <f t="shared" si="18"/>
        <v>0</v>
      </c>
      <c r="L43" s="76">
        <f t="shared" si="21"/>
        <v>64</v>
      </c>
      <c r="M43" s="213">
        <f t="shared" si="19"/>
        <v>12</v>
      </c>
    </row>
    <row r="44" spans="1:13" ht="13.5" thickBot="1">
      <c r="A44" s="62">
        <v>6</v>
      </c>
      <c r="B44" s="125" t="str">
        <f t="shared" si="18"/>
        <v>Nipitirid</v>
      </c>
      <c r="D44">
        <f t="shared" si="18"/>
        <v>33</v>
      </c>
      <c r="E44">
        <f t="shared" si="18"/>
        <v>34</v>
      </c>
      <c r="F44">
        <f t="shared" si="18"/>
        <v>34</v>
      </c>
      <c r="G44">
        <f t="shared" si="18"/>
        <v>37</v>
      </c>
      <c r="H44">
        <f t="shared" si="18"/>
        <v>36</v>
      </c>
      <c r="I44">
        <f t="shared" si="18"/>
        <v>41</v>
      </c>
      <c r="J44">
        <f t="shared" si="18"/>
        <v>38</v>
      </c>
      <c r="K44">
        <f t="shared" si="20"/>
        <v>39</v>
      </c>
      <c r="L44" s="76">
        <f t="shared" si="21"/>
        <v>292</v>
      </c>
      <c r="M44" s="213">
        <f t="shared" si="19"/>
        <v>2</v>
      </c>
    </row>
    <row r="45" spans="1:13" ht="13.5" thickBot="1">
      <c r="A45" s="62">
        <v>7</v>
      </c>
      <c r="B45" s="125" t="str">
        <f t="shared" si="18"/>
        <v>Amneesia</v>
      </c>
      <c r="C45">
        <f t="shared" si="18"/>
        <v>21</v>
      </c>
      <c r="D45">
        <f t="shared" si="18"/>
        <v>30</v>
      </c>
      <c r="E45">
        <f t="shared" si="18"/>
        <v>20</v>
      </c>
      <c r="F45">
        <f t="shared" si="18"/>
        <v>22</v>
      </c>
      <c r="G45">
        <f t="shared" si="18"/>
        <v>25</v>
      </c>
      <c r="I45">
        <f t="shared" si="18"/>
        <v>30</v>
      </c>
      <c r="J45">
        <f t="shared" si="18"/>
        <v>23</v>
      </c>
      <c r="K45">
        <f t="shared" si="20"/>
        <v>24</v>
      </c>
      <c r="L45" s="76">
        <f t="shared" si="21"/>
        <v>195</v>
      </c>
      <c r="M45" s="213">
        <f t="shared" si="19"/>
        <v>10</v>
      </c>
    </row>
    <row r="46" spans="1:13" ht="13.5" thickBot="1">
      <c r="A46" s="62">
        <v>8</v>
      </c>
      <c r="B46" s="125" t="str">
        <f t="shared" si="18"/>
        <v>Kangru KEK</v>
      </c>
      <c r="C46">
        <f t="shared" si="18"/>
        <v>31</v>
      </c>
      <c r="D46">
        <f t="shared" si="18"/>
        <v>42</v>
      </c>
      <c r="E46">
        <f t="shared" si="18"/>
        <v>34</v>
      </c>
      <c r="F46">
        <f t="shared" si="18"/>
        <v>35</v>
      </c>
      <c r="G46">
        <f t="shared" si="18"/>
        <v>30</v>
      </c>
      <c r="H46">
        <f t="shared" si="18"/>
        <v>31</v>
      </c>
      <c r="I46">
        <f t="shared" si="18"/>
        <v>29</v>
      </c>
      <c r="J46">
        <f t="shared" si="18"/>
        <v>26</v>
      </c>
      <c r="L46" s="76">
        <f t="shared" si="21"/>
        <v>258</v>
      </c>
      <c r="M46" s="213">
        <f t="shared" si="19"/>
        <v>4</v>
      </c>
    </row>
    <row r="47" spans="1:13" s="62" customFormat="1" ht="13.5" thickBot="1">
      <c r="A47" s="62">
        <v>9</v>
      </c>
      <c r="B47" s="125" t="str">
        <f t="shared" si="18"/>
        <v>Kiili Koor</v>
      </c>
      <c r="C47">
        <f t="shared" si="18"/>
        <v>23</v>
      </c>
      <c r="D47">
        <f t="shared" si="18"/>
        <v>35</v>
      </c>
      <c r="E47">
        <f t="shared" si="18"/>
        <v>37</v>
      </c>
      <c r="F47">
        <f t="shared" si="18"/>
        <v>29</v>
      </c>
      <c r="G47"/>
      <c r="H47">
        <f t="shared" si="18"/>
        <v>24</v>
      </c>
      <c r="I47">
        <f t="shared" si="18"/>
        <v>41</v>
      </c>
      <c r="J47">
        <f t="shared" si="18"/>
        <v>33</v>
      </c>
      <c r="K47">
        <f t="shared" si="20"/>
        <v>37</v>
      </c>
      <c r="L47" s="76">
        <f t="shared" si="21"/>
        <v>259</v>
      </c>
      <c r="M47" s="213">
        <f t="shared" si="19"/>
        <v>3</v>
      </c>
    </row>
    <row r="48" spans="1:13" s="62" customFormat="1" ht="13.5" thickBot="1">
      <c r="A48" s="62">
        <v>10</v>
      </c>
      <c r="B48" s="125" t="str">
        <f t="shared" si="18"/>
        <v>Värinad 12</v>
      </c>
      <c r="C48"/>
      <c r="D48">
        <f t="shared" si="18"/>
        <v>26</v>
      </c>
      <c r="E48">
        <f t="shared" si="18"/>
        <v>25</v>
      </c>
      <c r="F48">
        <f t="shared" si="18"/>
        <v>33</v>
      </c>
      <c r="G48">
        <f t="shared" si="18"/>
        <v>35</v>
      </c>
      <c r="H48">
        <f t="shared" si="18"/>
        <v>26</v>
      </c>
      <c r="I48">
        <f t="shared" si="18"/>
        <v>38</v>
      </c>
      <c r="J48">
        <f t="shared" si="18"/>
        <v>43</v>
      </c>
      <c r="K48">
        <f t="shared" si="20"/>
        <v>27</v>
      </c>
      <c r="L48" s="76">
        <f t="shared" si="21"/>
        <v>253</v>
      </c>
      <c r="M48" s="213">
        <f t="shared" si="19"/>
        <v>5</v>
      </c>
    </row>
    <row r="49" spans="1:13" s="62" customFormat="1" ht="13.5" thickBot="1">
      <c r="A49" s="62">
        <v>11</v>
      </c>
      <c r="B49" s="125" t="str">
        <f t="shared" si="18"/>
        <v>-</v>
      </c>
      <c r="C49">
        <f t="shared" si="18"/>
        <v>0</v>
      </c>
      <c r="D49">
        <f t="shared" si="18"/>
        <v>0</v>
      </c>
      <c r="E49">
        <f t="shared" si="18"/>
        <v>0</v>
      </c>
      <c r="F49">
        <f t="shared" si="18"/>
        <v>0</v>
      </c>
      <c r="G49">
        <f t="shared" si="18"/>
        <v>0</v>
      </c>
      <c r="H49">
        <f t="shared" si="18"/>
        <v>0</v>
      </c>
      <c r="I49">
        <f t="shared" si="18"/>
        <v>0</v>
      </c>
      <c r="J49">
        <f t="shared" si="18"/>
        <v>0</v>
      </c>
      <c r="K49">
        <f t="shared" si="20"/>
        <v>0</v>
      </c>
      <c r="L49" s="76">
        <f>SUM(C49:K49)</f>
        <v>0</v>
      </c>
      <c r="M49" s="213">
        <f t="shared" si="19"/>
        <v>0</v>
      </c>
    </row>
    <row r="50" spans="1:13" ht="13.5" thickBot="1">
      <c r="A50" s="62">
        <v>12</v>
      </c>
      <c r="B50" s="125" t="str">
        <f t="shared" si="18"/>
        <v>Lihtne variant</v>
      </c>
      <c r="D50">
        <f t="shared" si="18"/>
        <v>30</v>
      </c>
      <c r="E50">
        <f t="shared" si="18"/>
        <v>30</v>
      </c>
      <c r="F50">
        <f t="shared" si="18"/>
        <v>27</v>
      </c>
      <c r="G50">
        <f t="shared" si="18"/>
        <v>27</v>
      </c>
      <c r="H50">
        <f t="shared" si="18"/>
        <v>26</v>
      </c>
      <c r="I50">
        <f t="shared" si="18"/>
        <v>37</v>
      </c>
      <c r="J50">
        <f t="shared" si="18"/>
        <v>34</v>
      </c>
      <c r="K50">
        <f t="shared" si="20"/>
        <v>22</v>
      </c>
      <c r="L50" s="76">
        <f t="shared" si="21"/>
        <v>233</v>
      </c>
      <c r="M50" s="213">
        <f t="shared" si="19"/>
        <v>9</v>
      </c>
    </row>
    <row r="51" spans="1:13" ht="12.75">
      <c r="A51" s="62">
        <v>13</v>
      </c>
      <c r="B51" s="125" t="str">
        <f t="shared" si="18"/>
        <v>Paprika</v>
      </c>
      <c r="C51">
        <f t="shared" si="18"/>
        <v>33</v>
      </c>
      <c r="D51">
        <f t="shared" si="18"/>
        <v>39</v>
      </c>
      <c r="E51">
        <f t="shared" si="18"/>
        <v>36</v>
      </c>
      <c r="F51">
        <f t="shared" si="18"/>
        <v>42</v>
      </c>
      <c r="G51">
        <f t="shared" si="18"/>
        <v>46</v>
      </c>
      <c r="H51">
        <f t="shared" si="18"/>
        <v>40</v>
      </c>
      <c r="I51">
        <f t="shared" si="18"/>
        <v>55</v>
      </c>
      <c r="J51">
        <f t="shared" si="18"/>
        <v>52</v>
      </c>
      <c r="L51" s="76">
        <f t="shared" si="21"/>
        <v>343</v>
      </c>
      <c r="M51" s="213">
        <f t="shared" si="19"/>
        <v>1</v>
      </c>
    </row>
  </sheetData>
  <sheetProtection/>
  <mergeCells count="11">
    <mergeCell ref="AY5:AY6"/>
    <mergeCell ref="AZ5:AZ6"/>
    <mergeCell ref="A22:A23"/>
    <mergeCell ref="B22:B23"/>
    <mergeCell ref="K23:L23"/>
    <mergeCell ref="D2:T2"/>
    <mergeCell ref="D3:T3"/>
    <mergeCell ref="D4:T4"/>
    <mergeCell ref="A5:A6"/>
    <mergeCell ref="B5:B6"/>
    <mergeCell ref="AX5:AX6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Kiili 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Kantselei</dc:creator>
  <cp:keywords/>
  <dc:description/>
  <cp:lastModifiedBy>Opetaja</cp:lastModifiedBy>
  <cp:lastPrinted>2009-04-20T05:58:44Z</cp:lastPrinted>
  <dcterms:created xsi:type="dcterms:W3CDTF">2003-11-30T07:51:13Z</dcterms:created>
  <dcterms:modified xsi:type="dcterms:W3CDTF">2012-05-20T14:03:00Z</dcterms:modified>
  <cp:category/>
  <cp:version/>
  <cp:contentType/>
  <cp:contentStatus/>
</cp:coreProperties>
</file>